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ATA AKADEMIK\DATA LULUSAN\"/>
    </mc:Choice>
  </mc:AlternateContent>
  <xr:revisionPtr revIDLastSave="0" documentId="13_ncr:1_{18F31E2F-1594-4D94-86DA-29C5A81E00BF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SK GABUNGAN_ok" sheetId="35" r:id="rId1"/>
    <sheet name="DATA rekap masa studi S1_ok" sheetId="32" r:id="rId2"/>
    <sheet name="DATA rekap masa studi S2&amp;D3" sheetId="37" r:id="rId3"/>
    <sheet name="Lampiran Data Masa Studi &amp; IPK" sheetId="34" r:id="rId4"/>
  </sheets>
  <externalReferences>
    <externalReference r:id="rId5"/>
    <externalReference r:id="rId6"/>
    <externalReference r:id="rId7"/>
  </externalReferences>
  <definedNames>
    <definedName name="Diploma3" localSheetId="1">'[1]SK per Jurusan S1Pagi_Sore'!#REF!</definedName>
    <definedName name="Diploma3" localSheetId="2">'[1]SK per Jurusan S1Pagi_Sore'!#REF!</definedName>
    <definedName name="Diploma3" localSheetId="3">'[1]SK per Jurusan S1Pagi_Sore'!#REF!</definedName>
    <definedName name="Diploma3" localSheetId="0">'[2]SK per Jurusan S1Pagi_Sore'!#REF!</definedName>
    <definedName name="Diploma3">'[3]SK per Jurusan S1Pagi_Sore'!#REF!</definedName>
    <definedName name="_xlnm.Print_Titles" localSheetId="1">'DATA rekap masa studi S1_ok'!$6:$7</definedName>
    <definedName name="_xlnm.Print_Titles" localSheetId="2">'DATA rekap masa studi S2&amp;D3'!$6:$7</definedName>
    <definedName name="Rini_Suarti" localSheetId="1">'DATA rekap masa studi S1_ok'!#REF!</definedName>
    <definedName name="Rini_Suarti" localSheetId="2">'DATA rekap masa studi S2&amp;D3'!#REF!</definedName>
    <definedName name="Rini_Suarti" localSheetId="3">#REF!</definedName>
    <definedName name="Rini_Suarti" localSheetId="0">'SK GABUNGAN_ok'!#REF!</definedName>
    <definedName name="Rini_Suarti">#REF!</definedName>
    <definedName name="sppgnp" localSheetId="1">'DATA rekap masa studi S1_ok'!#REF!</definedName>
    <definedName name="sppgnp" localSheetId="2">'DATA rekap masa studi S2&amp;D3'!#REF!</definedName>
    <definedName name="sppgnp" localSheetId="3">#REF!</definedName>
    <definedName name="sppgnp" localSheetId="0">'SK GABUNGAN_ok'!#REF!</definedName>
    <definedName name="sppgnp">#REF!</definedName>
    <definedName name="yudis209" localSheetId="1">'DATA rekap masa studi S1_ok'!#REF!</definedName>
    <definedName name="yudis209" localSheetId="2">'DATA rekap masa studi S2&amp;D3'!#REF!</definedName>
    <definedName name="yudis209" localSheetId="3">#REF!</definedName>
    <definedName name="yudis209" localSheetId="0">'SK GABUNGAN_ok'!#REF!</definedName>
    <definedName name="yudis209">#REF!</definedName>
    <definedName name="yudisfeb" localSheetId="1">'DATA rekap masa studi S1_ok'!#REF!</definedName>
    <definedName name="yudisfeb" localSheetId="2">'DATA rekap masa studi S2&amp;D3'!#REF!</definedName>
    <definedName name="yudisfeb" localSheetId="3">#REF!</definedName>
    <definedName name="yudisfeb" localSheetId="0">'SK GABUNGAN_ok'!#REF!</definedName>
    <definedName name="yudisfeb">#REF!</definedName>
  </definedNames>
  <calcPr calcId="181029"/>
</workbook>
</file>

<file path=xl/calcChain.xml><?xml version="1.0" encoding="utf-8"?>
<calcChain xmlns="http://schemas.openxmlformats.org/spreadsheetml/2006/main">
  <c r="L29" i="34" l="1"/>
  <c r="J29" i="34"/>
  <c r="H29" i="34"/>
  <c r="F29" i="34"/>
  <c r="D29" i="34"/>
  <c r="E29" i="34" s="1"/>
  <c r="N28" i="34"/>
  <c r="M28" i="34"/>
  <c r="K28" i="34"/>
  <c r="I28" i="34"/>
  <c r="G28" i="34"/>
  <c r="E28" i="34"/>
  <c r="N27" i="34"/>
  <c r="M27" i="34"/>
  <c r="K27" i="34"/>
  <c r="I27" i="34"/>
  <c r="G27" i="34"/>
  <c r="E27" i="34"/>
  <c r="N26" i="34"/>
  <c r="M26" i="34"/>
  <c r="K26" i="34"/>
  <c r="I26" i="34"/>
  <c r="G26" i="34"/>
  <c r="E26" i="34"/>
  <c r="AC28" i="34"/>
  <c r="AB28" i="34"/>
  <c r="AA28" i="34"/>
  <c r="AC27" i="34"/>
  <c r="AB27" i="34"/>
  <c r="AA27" i="34"/>
  <c r="AC26" i="34"/>
  <c r="AB26" i="34"/>
  <c r="AA26" i="34"/>
  <c r="Y29" i="34"/>
  <c r="X29" i="34"/>
  <c r="W29" i="34"/>
  <c r="V29" i="34"/>
  <c r="S29" i="34"/>
  <c r="Q29" i="34"/>
  <c r="O29" i="34"/>
  <c r="C29" i="34"/>
  <c r="K29" i="34" s="1"/>
  <c r="T28" i="34"/>
  <c r="R28" i="34"/>
  <c r="P28" i="34"/>
  <c r="T27" i="34"/>
  <c r="R27" i="34"/>
  <c r="P27" i="34"/>
  <c r="T26" i="34"/>
  <c r="R26" i="34"/>
  <c r="P26" i="34"/>
  <c r="N12" i="34"/>
  <c r="N11" i="34"/>
  <c r="N10" i="34"/>
  <c r="Y21" i="34"/>
  <c r="X21" i="34"/>
  <c r="W21" i="34"/>
  <c r="V21" i="34"/>
  <c r="S21" i="34"/>
  <c r="Q21" i="34"/>
  <c r="O21" i="34"/>
  <c r="L21" i="34"/>
  <c r="J21" i="34"/>
  <c r="H21" i="34"/>
  <c r="F21" i="34"/>
  <c r="D21" i="34"/>
  <c r="C21" i="34"/>
  <c r="G21" i="34" s="1"/>
  <c r="AC20" i="34"/>
  <c r="AB20" i="34"/>
  <c r="AA20" i="34"/>
  <c r="T20" i="34"/>
  <c r="R20" i="34"/>
  <c r="P20" i="34"/>
  <c r="N20" i="34"/>
  <c r="M20" i="34"/>
  <c r="K20" i="34"/>
  <c r="I20" i="34"/>
  <c r="G20" i="34"/>
  <c r="E20" i="34"/>
  <c r="AC19" i="34"/>
  <c r="AB19" i="34"/>
  <c r="AA19" i="34"/>
  <c r="T19" i="34"/>
  <c r="R19" i="34"/>
  <c r="P19" i="34"/>
  <c r="N19" i="34"/>
  <c r="M19" i="34"/>
  <c r="K19" i="34"/>
  <c r="I19" i="34"/>
  <c r="G19" i="34"/>
  <c r="E19" i="34"/>
  <c r="AC18" i="34"/>
  <c r="AB18" i="34"/>
  <c r="AA18" i="34"/>
  <c r="T18" i="34"/>
  <c r="R18" i="34"/>
  <c r="P18" i="34"/>
  <c r="N18" i="34"/>
  <c r="M18" i="34"/>
  <c r="K18" i="34"/>
  <c r="I18" i="34"/>
  <c r="G18" i="34"/>
  <c r="E18" i="34"/>
  <c r="G29" i="34" l="1"/>
  <c r="I29" i="34"/>
  <c r="M29" i="34"/>
  <c r="M21" i="34"/>
  <c r="I21" i="34"/>
  <c r="E21" i="34"/>
  <c r="K21" i="34"/>
  <c r="AC12" i="34"/>
  <c r="AC11" i="34"/>
  <c r="AC10" i="34"/>
  <c r="AB12" i="34"/>
  <c r="AB11" i="34"/>
  <c r="AB10" i="34"/>
  <c r="AA12" i="34"/>
  <c r="AA10" i="34"/>
  <c r="AA11" i="34"/>
  <c r="T12" i="34"/>
  <c r="R12" i="34"/>
  <c r="P12" i="34"/>
  <c r="M12" i="34"/>
  <c r="K12" i="34"/>
  <c r="I12" i="34"/>
  <c r="G12" i="34"/>
  <c r="E12" i="34"/>
  <c r="T11" i="34"/>
  <c r="R11" i="34"/>
  <c r="P11" i="34"/>
  <c r="M11" i="34"/>
  <c r="K11" i="34"/>
  <c r="I11" i="34"/>
  <c r="G11" i="34"/>
  <c r="E11" i="34"/>
  <c r="E10" i="34" l="1"/>
  <c r="D13" i="34"/>
  <c r="O28" i="37" l="1"/>
  <c r="P28" i="37" s="1"/>
  <c r="O25" i="37"/>
  <c r="P25" i="37" s="1"/>
  <c r="O24" i="37"/>
  <c r="P24" i="37" s="1"/>
  <c r="O23" i="37"/>
  <c r="P23" i="37" s="1"/>
  <c r="O22" i="37"/>
  <c r="P22" i="37" s="1"/>
  <c r="O21" i="37"/>
  <c r="P21" i="37" s="1"/>
  <c r="O20" i="37"/>
  <c r="P20" i="37" s="1"/>
  <c r="O19" i="37"/>
  <c r="P19" i="37" s="1"/>
  <c r="O18" i="37"/>
  <c r="P18" i="37" s="1"/>
  <c r="O17" i="37"/>
  <c r="P17" i="37" s="1"/>
  <c r="O16" i="37"/>
  <c r="P16" i="37" s="1"/>
  <c r="D351" i="35"/>
  <c r="O9" i="37" l="1"/>
  <c r="P9" i="37" s="1"/>
  <c r="O10" i="37"/>
  <c r="P10" i="37" s="1"/>
  <c r="O13" i="37"/>
  <c r="P13" i="37" s="1"/>
  <c r="O8" i="37"/>
  <c r="P8" i="37" s="1"/>
  <c r="O12" i="37"/>
  <c r="P12" i="37" s="1"/>
  <c r="O11" i="37"/>
  <c r="P11" i="37" s="1"/>
  <c r="T10" i="34" l="1"/>
  <c r="R10" i="34"/>
  <c r="P10" i="34"/>
  <c r="S13" i="34"/>
  <c r="Q13" i="34"/>
  <c r="O13" i="34"/>
  <c r="Y13" i="34"/>
  <c r="X13" i="34"/>
  <c r="W13" i="34"/>
  <c r="V13" i="34"/>
  <c r="L13" i="34"/>
  <c r="J13" i="34"/>
  <c r="H13" i="34"/>
  <c r="F13" i="34"/>
  <c r="C13" i="34"/>
  <c r="E13" i="34" s="1"/>
  <c r="M10" i="34"/>
  <c r="K10" i="34"/>
  <c r="I10" i="34"/>
  <c r="G10" i="34"/>
  <c r="M13" i="34" l="1"/>
  <c r="K13" i="34"/>
  <c r="G13" i="34"/>
  <c r="I13" i="34"/>
</calcChain>
</file>

<file path=xl/sharedStrings.xml><?xml version="1.0" encoding="utf-8"?>
<sst xmlns="http://schemas.openxmlformats.org/spreadsheetml/2006/main" count="5887" uniqueCount="1467">
  <si>
    <t>PS</t>
  </si>
  <si>
    <t>IP</t>
  </si>
  <si>
    <t>No.</t>
  </si>
  <si>
    <t>JK</t>
  </si>
  <si>
    <t>Predikat</t>
  </si>
  <si>
    <t>Nomor Mahasiswa</t>
  </si>
  <si>
    <t>Nama  Mahasiswa</t>
  </si>
  <si>
    <t>Tempat dan Tanggal Lahir</t>
  </si>
  <si>
    <t>Memuaskan</t>
  </si>
  <si>
    <t>L</t>
  </si>
  <si>
    <t>P</t>
  </si>
  <si>
    <t>Jml, SKS</t>
  </si>
  <si>
    <t>Sangat Memuaskan</t>
  </si>
  <si>
    <t>EP</t>
  </si>
  <si>
    <t>Lampiran : 1</t>
  </si>
  <si>
    <t>FAKULTAS EKONOMI DAN BISNIS UNIVERSITAS MATARAM</t>
  </si>
  <si>
    <t xml:space="preserve">A. EKONOMI PEMBANGUNAN </t>
  </si>
  <si>
    <t>Prodi</t>
  </si>
  <si>
    <t>MASUK</t>
  </si>
  <si>
    <t>KELUAR</t>
  </si>
  <si>
    <t>cuti</t>
  </si>
  <si>
    <t>MASA STUDI</t>
  </si>
  <si>
    <t>AK</t>
  </si>
  <si>
    <t>%</t>
  </si>
  <si>
    <t>SM</t>
  </si>
  <si>
    <t>M</t>
  </si>
  <si>
    <t>TP</t>
  </si>
  <si>
    <t>Eko. Pembangunan</t>
  </si>
  <si>
    <t>Manajemen</t>
  </si>
  <si>
    <t>Akuntansi</t>
  </si>
  <si>
    <t>Jumlah ……..</t>
  </si>
  <si>
    <t>Lampiran 2 :</t>
  </si>
  <si>
    <t>DATA JUMLAH MAHASISWA YUDISIUM BERDASARKAN MASA STUDI DAN PREDIKAT KELULUSAN</t>
  </si>
  <si>
    <t>JML. YUDISIUM</t>
  </si>
  <si>
    <t>LAMA WAKTU MASA STUDI</t>
  </si>
  <si>
    <t>PREDIKAT KELULUSAN</t>
  </si>
  <si>
    <t>5 TH</t>
  </si>
  <si>
    <t>6TH</t>
  </si>
  <si>
    <t>7 +TH</t>
  </si>
  <si>
    <t>Cum.</t>
  </si>
  <si>
    <t>IPK</t>
  </si>
  <si>
    <t>&gt;3,00</t>
  </si>
  <si>
    <t>&lt;2,75</t>
  </si>
  <si>
    <t>PROG. STUDI /JURUSAN</t>
  </si>
  <si>
    <t>DATA JUMLAH LULUSAN, PEROLEHAN IPK, PREDIKAT KELULUSAN DAN MASA STUDI</t>
  </si>
  <si>
    <t>Periode Yudisium</t>
  </si>
  <si>
    <t>Rata2 Masa Studi</t>
  </si>
  <si>
    <t xml:space="preserve">Lampiran </t>
  </si>
  <si>
    <t>: Surat Keputusan Dekan Fakultas Ekonomi dan Bisnis Universitas Mataram</t>
  </si>
  <si>
    <t>Nomor</t>
  </si>
  <si>
    <t>Tanggal</t>
  </si>
  <si>
    <t>Tentang</t>
  </si>
  <si>
    <t>B. PROGRAM STUDI SARJANA (S1)</t>
  </si>
  <si>
    <t>NIK</t>
  </si>
  <si>
    <t>Cumlaude</t>
  </si>
  <si>
    <t>Perpajakan</t>
  </si>
  <si>
    <t>Pariwisata</t>
  </si>
  <si>
    <t>MAKSI</t>
  </si>
  <si>
    <t>45</t>
  </si>
  <si>
    <t>MM</t>
  </si>
  <si>
    <t>: 166  /UN18.F1/DT/2025</t>
  </si>
  <si>
    <t>: 30 Januari 2025</t>
  </si>
  <si>
    <t>: YUDISIUM  III PROGRAM PASCA SARJANA (S2), SARJANA (S1) DAN DIPLOMA III (D3)</t>
  </si>
  <si>
    <t xml:space="preserve">  FAKULTAS EKONOMI DAN BISNIS UNIVERSITAS MATARAM TAHUN AKADEMIK 2024/2025</t>
  </si>
  <si>
    <t>A1A021265</t>
  </si>
  <si>
    <t>Nova Awalia Ramdani</t>
  </si>
  <si>
    <t>Mataram,  06 Nopember  2002</t>
  </si>
  <si>
    <t>5271014611020001</t>
  </si>
  <si>
    <t>A1A021012</t>
  </si>
  <si>
    <t xml:space="preserve">Fatimah Mulachela </t>
  </si>
  <si>
    <t>Ampenan, 29  Juli   2003</t>
  </si>
  <si>
    <t>5271016907030001</t>
  </si>
  <si>
    <t>A1A021238</t>
  </si>
  <si>
    <t>Novi Sahillawardi</t>
  </si>
  <si>
    <t>Sekarbela,  26 November  2002</t>
  </si>
  <si>
    <t>5271046611020002</t>
  </si>
  <si>
    <t>A1A021087</t>
  </si>
  <si>
    <t>Dinda Devianur</t>
  </si>
  <si>
    <t>Sumbawa Besar, 14 September 2002</t>
  </si>
  <si>
    <t>5204085409020002</t>
  </si>
  <si>
    <t>A1A021212</t>
  </si>
  <si>
    <t xml:space="preserve">Laili Zohratun Yuhyin </t>
  </si>
  <si>
    <t>Sentul,  8 September  2003</t>
  </si>
  <si>
    <t>5208034809020003</t>
  </si>
  <si>
    <t>A1A021125</t>
  </si>
  <si>
    <t>Muhammad Rizqy Al-Furqon</t>
  </si>
  <si>
    <t>Mandar Banyuwangi, 28 Oktober  2002</t>
  </si>
  <si>
    <t>5201092810020004</t>
  </si>
  <si>
    <t>A1A021163</t>
  </si>
  <si>
    <t>Yoga Andika</t>
  </si>
  <si>
    <t>Praya, 26  Agustus   2004</t>
  </si>
  <si>
    <t>5202042608040005</t>
  </si>
  <si>
    <t>A1A021081</t>
  </si>
  <si>
    <t>Desinta Arum Sari</t>
  </si>
  <si>
    <t>Praya,   10  Desember  2001</t>
  </si>
  <si>
    <t>5202025012010001</t>
  </si>
  <si>
    <t>A1A021231</t>
  </si>
  <si>
    <t>Muhammad Dhiddo Rajub Saputra</t>
  </si>
  <si>
    <t>Mataram,  08 Oktober  2002</t>
  </si>
  <si>
    <t>5271010810020004</t>
  </si>
  <si>
    <t>A1A021063</t>
  </si>
  <si>
    <t>Arifal Khairunnas</t>
  </si>
  <si>
    <t>Narmada,  02 September 2002</t>
  </si>
  <si>
    <t>5201030107020026</t>
  </si>
  <si>
    <t>A1A021045</t>
  </si>
  <si>
    <t>Alifya Salsabila</t>
  </si>
  <si>
    <t>Praya,  22  Maret  2003</t>
  </si>
  <si>
    <t>5202016203030005</t>
  </si>
  <si>
    <t>A1A019225</t>
  </si>
  <si>
    <t>Sutriani</t>
  </si>
  <si>
    <t>Sayang Lauk,  29  Juli  2000</t>
  </si>
  <si>
    <t>5271036907000002</t>
  </si>
  <si>
    <t>A1A021161</t>
  </si>
  <si>
    <t>Wulan Ramda Fitri</t>
  </si>
  <si>
    <t>Maluk,   8  Nopember  2002</t>
  </si>
  <si>
    <t>5207014811020001</t>
  </si>
  <si>
    <t>A1A021062</t>
  </si>
  <si>
    <t>Argiani</t>
  </si>
  <si>
    <t>Gunung Belek,  21  Agustus   2003</t>
  </si>
  <si>
    <t>5203036108030004</t>
  </si>
  <si>
    <t>A1A021095</t>
  </si>
  <si>
    <t>Hasyir Afifi</t>
  </si>
  <si>
    <t>Praya,  21  Januari  2003</t>
  </si>
  <si>
    <t>5202012101030005</t>
  </si>
  <si>
    <t>A1A021002</t>
  </si>
  <si>
    <t>Alika Zytka Tabina</t>
  </si>
  <si>
    <t>Ampenan, 31  Agustus   2003</t>
  </si>
  <si>
    <t>5271017108030001</t>
  </si>
  <si>
    <t>A1A021244</t>
  </si>
  <si>
    <t>Salsabila Rizkika Arindi</t>
  </si>
  <si>
    <t>Mataram,  08 September 2002</t>
  </si>
  <si>
    <t>5201014809021001</t>
  </si>
  <si>
    <t>A1A021060</t>
  </si>
  <si>
    <t xml:space="preserve">Anisa Rahmawati </t>
  </si>
  <si>
    <t>Ampenan, 06  November  2002</t>
  </si>
  <si>
    <t>5271014611010004</t>
  </si>
  <si>
    <t>A1A021178</t>
  </si>
  <si>
    <t>Anugerah Ayu Fitriani</t>
  </si>
  <si>
    <t>Ampenan,  17  Desember  2002</t>
  </si>
  <si>
    <t>5271015712020002</t>
  </si>
  <si>
    <t>A1A021015</t>
  </si>
  <si>
    <t>I Nengah Agus Sukresna</t>
  </si>
  <si>
    <t>Mataram,   09 Agustus  2002</t>
  </si>
  <si>
    <t>5271020908020003</t>
  </si>
  <si>
    <t>A1A020030</t>
  </si>
  <si>
    <t>Attin Zaetun Nisak</t>
  </si>
  <si>
    <t>Kalik Motong,  25  September  2001</t>
  </si>
  <si>
    <t>5271046509010001</t>
  </si>
  <si>
    <t>A1A021011</t>
  </si>
  <si>
    <t>Early Sabina Putri</t>
  </si>
  <si>
    <t>Mataram,  19 Oktober  2002</t>
  </si>
  <si>
    <t>5201145910920001</t>
  </si>
  <si>
    <t>A1A021055</t>
  </si>
  <si>
    <t>Amalia Ilmi</t>
  </si>
  <si>
    <t>Dasan Agung, 09  Juli   2002</t>
  </si>
  <si>
    <t>5202126707020003</t>
  </si>
  <si>
    <t>A1A021216</t>
  </si>
  <si>
    <t>Listi Mulyani</t>
  </si>
  <si>
    <t>Sayang-Sayang, 4 April  2001</t>
  </si>
  <si>
    <t>5271034404010003</t>
  </si>
  <si>
    <t>A1A021088</t>
  </si>
  <si>
    <t>Dita Purnamasanti Lengkong</t>
  </si>
  <si>
    <t>Benente,   25  Juli   2002</t>
  </si>
  <si>
    <t>5207086507020004</t>
  </si>
  <si>
    <t>A1A020268</t>
  </si>
  <si>
    <t>Maizatun Nurul Faizah</t>
  </si>
  <si>
    <t>Dompu, 21 Oktober 2001</t>
  </si>
  <si>
    <t>5205016110010004</t>
  </si>
  <si>
    <t>A1A021229</t>
  </si>
  <si>
    <t>Muhammad Alif Rapsanzany</t>
  </si>
  <si>
    <t>Mataram, 18 April 2003</t>
  </si>
  <si>
    <t>5271051804030002</t>
  </si>
  <si>
    <t>A1A021258</t>
  </si>
  <si>
    <t>Agista Cholli Daroini</t>
  </si>
  <si>
    <t>Mataram,  06 Nopember  2003</t>
  </si>
  <si>
    <t>5271010206030001</t>
  </si>
  <si>
    <t>A1A020202</t>
  </si>
  <si>
    <t>Rani Ayu Anjani</t>
  </si>
  <si>
    <t>Kmp. Pelita, 16 Juli  2002</t>
  </si>
  <si>
    <t>5203085607020002</t>
  </si>
  <si>
    <t>A1A020196</t>
  </si>
  <si>
    <t>Pina Suhipami</t>
  </si>
  <si>
    <t>Pengadangan,  27  April  2002</t>
  </si>
  <si>
    <t>5203126704020003</t>
  </si>
  <si>
    <t>A1A020109</t>
  </si>
  <si>
    <t>Ita Ayu Febrianti</t>
  </si>
  <si>
    <t>Apitaik, 9 Februari 2002</t>
  </si>
  <si>
    <t>5203085005010004</t>
  </si>
  <si>
    <t>A1A021080</t>
  </si>
  <si>
    <t>Desika Eka Fitri</t>
  </si>
  <si>
    <t>Lembar,   26  Desember  2002</t>
  </si>
  <si>
    <t>5201136601030002</t>
  </si>
  <si>
    <t>A1A021207</t>
  </si>
  <si>
    <t xml:space="preserve">Ikhzal Amyza Putra </t>
  </si>
  <si>
    <t>Pringgasela,  30  September   2000</t>
  </si>
  <si>
    <t>5203123009000002</t>
  </si>
  <si>
    <t>A1A020190</t>
  </si>
  <si>
    <t>Nurhasanah</t>
  </si>
  <si>
    <t>Pringgabaya, 11 Juni  2002</t>
  </si>
  <si>
    <t>5203085101020004</t>
  </si>
  <si>
    <t>A1A020204</t>
  </si>
  <si>
    <t>Resti Wulandari</t>
  </si>
  <si>
    <t>Ledang, 21 Juni 2002</t>
  </si>
  <si>
    <t>5202106106020003</t>
  </si>
  <si>
    <t>A1A020246</t>
  </si>
  <si>
    <t>Tena Patrasia</t>
  </si>
  <si>
    <t>Gondang,  14  Maret   2002</t>
  </si>
  <si>
    <t>5208015403020003</t>
  </si>
  <si>
    <t>A1A020136</t>
  </si>
  <si>
    <t>M. Ilham Wahyudi</t>
  </si>
  <si>
    <t>Aikmel,  17 Desember 1999</t>
  </si>
  <si>
    <t>5203095712990003</t>
  </si>
  <si>
    <t>A1A021202</t>
  </si>
  <si>
    <t>Haeril Amri</t>
  </si>
  <si>
    <t>Sembalun Lawang, 26  Juli   2003</t>
  </si>
  <si>
    <t>5203152608030006</t>
  </si>
  <si>
    <t>A1A019068</t>
  </si>
  <si>
    <t>Elsa Estiana</t>
  </si>
  <si>
    <t>Janapria,  24 September  2001</t>
  </si>
  <si>
    <t>5202074409010002</t>
  </si>
  <si>
    <t>A1A020087</t>
  </si>
  <si>
    <t>Hastina Zahro</t>
  </si>
  <si>
    <t>Pringgasela, 29 April 2002</t>
  </si>
  <si>
    <t>5203126904020001</t>
  </si>
  <si>
    <t>A1A019021</t>
  </si>
  <si>
    <t>Aora Savira</t>
  </si>
  <si>
    <t>Ampenan, 23 Oktober 1997</t>
  </si>
  <si>
    <t>5271016310980003</t>
  </si>
  <si>
    <t>A1A020052</t>
  </si>
  <si>
    <t>Daffa Ayodya Akbar</t>
  </si>
  <si>
    <t>Sumbawa Besar,  28  Juni  2002</t>
  </si>
  <si>
    <t>5204142806020001</t>
  </si>
  <si>
    <t>A1A020094</t>
  </si>
  <si>
    <t>Ida Made Witha Dharma</t>
  </si>
  <si>
    <t>Mataram,  11  Desember  2001</t>
  </si>
  <si>
    <t>5271051112030001</t>
  </si>
  <si>
    <t>A1A018156</t>
  </si>
  <si>
    <t>Hein Haran Tanggareri</t>
  </si>
  <si>
    <t>Fakfak,  01 Agustus  1998</t>
  </si>
  <si>
    <t>9203030108980001</t>
  </si>
  <si>
    <t>A1B021039</t>
  </si>
  <si>
    <t>Muhammad Ajis</t>
  </si>
  <si>
    <t>Ampenan,5 Februari 2003</t>
  </si>
  <si>
    <t>5271010502030003</t>
  </si>
  <si>
    <t>A1B021117</t>
  </si>
  <si>
    <t>Herfina Astrilia</t>
  </si>
  <si>
    <t>Mataram, 12 Oktober 2002</t>
  </si>
  <si>
    <t>5271055210020004</t>
  </si>
  <si>
    <t>A1B021095</t>
  </si>
  <si>
    <t>Cenito Juan Ananda</t>
  </si>
  <si>
    <t>Mataram, 27 April 2003</t>
  </si>
  <si>
    <t>5271032704030001</t>
  </si>
  <si>
    <t>A1B021088</t>
  </si>
  <si>
    <t>Baiq Defa Sabina Mawardi</t>
  </si>
  <si>
    <t>Mataram, 2 November 2002</t>
  </si>
  <si>
    <t>5271014211020003</t>
  </si>
  <si>
    <t>A1B021035</t>
  </si>
  <si>
    <t>Muhamad Ali Imron</t>
  </si>
  <si>
    <t>Pringgarata, 10 Juni 2003</t>
  </si>
  <si>
    <t>5202081106030003</t>
  </si>
  <si>
    <t>A1B021197</t>
  </si>
  <si>
    <t>Rizkika Rachma Yani</t>
  </si>
  <si>
    <t>Masbagik, 10 November 2002</t>
  </si>
  <si>
    <t>5203055011020007</t>
  </si>
  <si>
    <t>A1B021222</t>
  </si>
  <si>
    <t>Ummu Latifa</t>
  </si>
  <si>
    <t>Mataram, 05 Oktober 2002</t>
  </si>
  <si>
    <t>5271064510020001</t>
  </si>
  <si>
    <t>A1B021225</t>
  </si>
  <si>
    <t>Yahsa Natasya Aprizika</t>
  </si>
  <si>
    <t>Taliwang, 28 April 2003</t>
  </si>
  <si>
    <t>6408046804030006</t>
  </si>
  <si>
    <t>A1B021086</t>
  </si>
  <si>
    <t>Bahtiar Agung Ardian</t>
  </si>
  <si>
    <t>Mamben Daya, 16 Mei 2002</t>
  </si>
  <si>
    <t>5203141605020002</t>
  </si>
  <si>
    <t>A1B021103</t>
  </si>
  <si>
    <t>Divia Lasasyauma Purnasalam</t>
  </si>
  <si>
    <t>Mataram, 8 November 2003</t>
  </si>
  <si>
    <t>5201144107040026</t>
  </si>
  <si>
    <t>A1B021390</t>
  </si>
  <si>
    <t>Tanzil Mutahharun</t>
  </si>
  <si>
    <t>Gondang, 07 September 2002</t>
  </si>
  <si>
    <t>5208020709020002</t>
  </si>
  <si>
    <t>A1B021094</t>
  </si>
  <si>
    <t>Cahyani Romdina Novelia</t>
  </si>
  <si>
    <t>Mataram, 24 November 2002</t>
  </si>
  <si>
    <t>5271026411020001</t>
  </si>
  <si>
    <t>A1B021078</t>
  </si>
  <si>
    <t>Audrey Nuzulia Haqq</t>
  </si>
  <si>
    <t>Batuyang, 16 Juli 2003</t>
  </si>
  <si>
    <t>5203085607040001</t>
  </si>
  <si>
    <t>A1B021276</t>
  </si>
  <si>
    <t>Diana Hakim</t>
  </si>
  <si>
    <t>Mataram, 6 Agustus 2002</t>
  </si>
  <si>
    <t>5202034608020002</t>
  </si>
  <si>
    <t>A1B019110</t>
  </si>
  <si>
    <t>Fidiya</t>
  </si>
  <si>
    <t>Praya, 4 Maret 2001</t>
  </si>
  <si>
    <t>5202105007000002</t>
  </si>
  <si>
    <t>A1B021210</t>
  </si>
  <si>
    <t>Seha Shahab</t>
  </si>
  <si>
    <t>Ampenan, 09 Mei 2003</t>
  </si>
  <si>
    <t>5271014905030001</t>
  </si>
  <si>
    <t>A1B021110</t>
  </si>
  <si>
    <t>Fanny Aulia Rahma</t>
  </si>
  <si>
    <t>Balik Papan,24 Agustus 2003</t>
  </si>
  <si>
    <t>5201096408030001</t>
  </si>
  <si>
    <t>A1B020201</t>
  </si>
  <si>
    <t>Lulu Al Munawwarah</t>
  </si>
  <si>
    <t>Sumbawa Besar,10 Oktober 2001</t>
  </si>
  <si>
    <t>5204085010010004</t>
  </si>
  <si>
    <t>A1B021083</t>
  </si>
  <si>
    <t>Ayu Hastati</t>
  </si>
  <si>
    <t>Batu Mulik,14 Juni 2002</t>
  </si>
  <si>
    <t>5201015406021001</t>
  </si>
  <si>
    <t>A1B021215</t>
  </si>
  <si>
    <t>Siti Adhwa Nesya Balqies</t>
  </si>
  <si>
    <t>Mataram, 28 Juni 2003</t>
  </si>
  <si>
    <t>5271026806030001</t>
  </si>
  <si>
    <t>A1B021179</t>
  </si>
  <si>
    <t>Nurmiftah Salsabila</t>
  </si>
  <si>
    <t>Mataram, 26 April 2002</t>
  </si>
  <si>
    <t>3171046604020003</t>
  </si>
  <si>
    <t>A1B020033</t>
  </si>
  <si>
    <t>Amanah Puspita Sari</t>
  </si>
  <si>
    <t>Montong Beter,08 September 2001</t>
  </si>
  <si>
    <t>5203194809010001</t>
  </si>
  <si>
    <t>A1B021360</t>
  </si>
  <si>
    <t>Nengah Santi</t>
  </si>
  <si>
    <t>Jagaraga,19 Mei 2003</t>
  </si>
  <si>
    <t>5201025905030001</t>
  </si>
  <si>
    <t>A1B020212</t>
  </si>
  <si>
    <t>Majdi Akbar</t>
  </si>
  <si>
    <t>Kotaraja,13 Januari 2000</t>
  </si>
  <si>
    <t>5203041301000004</t>
  </si>
  <si>
    <t>A1B118203</t>
  </si>
  <si>
    <t>Salim</t>
  </si>
  <si>
    <t>Sukarara, 31 Desember 1994</t>
  </si>
  <si>
    <t>5203193112940163</t>
  </si>
  <si>
    <t>A1B021155</t>
  </si>
  <si>
    <t>Muhammad Hilman Rizki</t>
  </si>
  <si>
    <t>Mataram, 29 Desember 2002</t>
  </si>
  <si>
    <t>5271022912020003</t>
  </si>
  <si>
    <t>A1B020133</t>
  </si>
  <si>
    <t>Haikal Nadhir Firdausi</t>
  </si>
  <si>
    <t>Surabaya, 20 Mei 2002</t>
  </si>
  <si>
    <t>3578232005020000</t>
  </si>
  <si>
    <t>A1B020068</t>
  </si>
  <si>
    <t>Baiq Salwa Ayudya Ariwandini</t>
  </si>
  <si>
    <t>Mataram, 20 Pebruari 2002</t>
  </si>
  <si>
    <t>5271066002000003</t>
  </si>
  <si>
    <t>A1B020108</t>
  </si>
  <si>
    <t>Erik Aranda</t>
  </si>
  <si>
    <t>Benteng, 5 Januari 2001</t>
  </si>
  <si>
    <t>5203040501020004</t>
  </si>
  <si>
    <t>A1B021230</t>
  </si>
  <si>
    <t>Zariatun Nasyirah</t>
  </si>
  <si>
    <t>Kota Bima, 4 Maret 2004</t>
  </si>
  <si>
    <t>5272014403040001</t>
  </si>
  <si>
    <t>A1B020287</t>
  </si>
  <si>
    <t>Nurlaila Safitri</t>
  </si>
  <si>
    <t>Kabar, 5 November 2001</t>
  </si>
  <si>
    <t>5203024511010002</t>
  </si>
  <si>
    <t>A1B020002</t>
  </si>
  <si>
    <t>Abdul Hariz al Fariziz</t>
  </si>
  <si>
    <t>Batu Alang, 14 April 2002</t>
  </si>
  <si>
    <t>5202090707010002</t>
  </si>
  <si>
    <t>A1B020173</t>
  </si>
  <si>
    <t>Kandiaz Muhammad Sudianjaya</t>
  </si>
  <si>
    <t>Mataram, 25 Juni 2001</t>
  </si>
  <si>
    <t>5201080107010116</t>
  </si>
  <si>
    <t>A1B020229</t>
  </si>
  <si>
    <t>Muhammad Andrian Arifki</t>
  </si>
  <si>
    <t>Mataram, 6 Januari 2002</t>
  </si>
  <si>
    <t>5271040601020005</t>
  </si>
  <si>
    <t>A1B019295</t>
  </si>
  <si>
    <t>Ririn Putri Martianti</t>
  </si>
  <si>
    <t>Pesa, 15 Agustus 2001</t>
  </si>
  <si>
    <t>5206055508011003</t>
  </si>
  <si>
    <t>A1B118182</t>
  </si>
  <si>
    <t>Raja Akbar</t>
  </si>
  <si>
    <t>Mataram, 2 Spetember 1999</t>
  </si>
  <si>
    <t>5207020209990003</t>
  </si>
  <si>
    <t>A1B020370</t>
  </si>
  <si>
    <t>Vivi Asdianti</t>
  </si>
  <si>
    <t>Bima, 19 Oktober 2001</t>
  </si>
  <si>
    <t>5272025910010000</t>
  </si>
  <si>
    <t>A1B118104</t>
  </si>
  <si>
    <t>L. Muhamad Bakdamul Hidayat</t>
  </si>
  <si>
    <t>Praya, 25 Juli 2000</t>
  </si>
  <si>
    <t>5202022507000001</t>
  </si>
  <si>
    <t>A1B019013</t>
  </si>
  <si>
    <t>Alban Djordy</t>
  </si>
  <si>
    <t>Mataram,9 Januari 2001</t>
  </si>
  <si>
    <t>5271040901010001</t>
  </si>
  <si>
    <t>A1B020360</t>
  </si>
  <si>
    <t>Terisa Dustira Wicaksana</t>
  </si>
  <si>
    <t>Cimahi, 4 Maret 2002</t>
  </si>
  <si>
    <t>3277024403020001</t>
  </si>
  <si>
    <t>A1B020332</t>
  </si>
  <si>
    <t>Sabrina Evi Febriantari</t>
  </si>
  <si>
    <t>Bajur, 01 Februari 2002</t>
  </si>
  <si>
    <t>5201084102020006</t>
  </si>
  <si>
    <t>A1B020040</t>
  </si>
  <si>
    <t>Angga Afandi Maftuh</t>
  </si>
  <si>
    <t>Mataram, 30 Agustus 2001</t>
  </si>
  <si>
    <t>5271053008010001</t>
  </si>
  <si>
    <t>A1B020045</t>
  </si>
  <si>
    <t>Annisyah Turahman</t>
  </si>
  <si>
    <t>O'o Donggo, 10 Mei 2003</t>
  </si>
  <si>
    <t>5206085005030001</t>
  </si>
  <si>
    <t>A1B118125</t>
  </si>
  <si>
    <t>Mirdhandi Kamalullail</t>
  </si>
  <si>
    <t>Mataram, 22 Mei 2000</t>
  </si>
  <si>
    <t>5201092205000001</t>
  </si>
  <si>
    <t>A1B020156</t>
  </si>
  <si>
    <t>Imammul Mauladi Akbar</t>
  </si>
  <si>
    <t>Dsn. Gerung, 24 Mei 2002</t>
  </si>
  <si>
    <t>5203172405020001</t>
  </si>
  <si>
    <t>A1B020161</t>
  </si>
  <si>
    <t>Inrico Invantri Soares</t>
  </si>
  <si>
    <t>Mataram, 2 Agustus 2000</t>
  </si>
  <si>
    <t>5271010208000001</t>
  </si>
  <si>
    <t>A1B020302</t>
  </si>
  <si>
    <t>Putri Zahratul Humairoh</t>
  </si>
  <si>
    <t>Ampenan,26 Agustus 2002</t>
  </si>
  <si>
    <t>5204186608020001</t>
  </si>
  <si>
    <t>A1B118108</t>
  </si>
  <si>
    <t>Lalu Teguh Wirabakti</t>
  </si>
  <si>
    <t>Mantang, 21 Juli 1998</t>
  </si>
  <si>
    <t>5271022107980002</t>
  </si>
  <si>
    <t>A1B118070</t>
  </si>
  <si>
    <t>Fachrurrazzi</t>
  </si>
  <si>
    <t>Mataram, 23 Desember 1998</t>
  </si>
  <si>
    <t>5271062312980002</t>
  </si>
  <si>
    <t>A1B118181</t>
  </si>
  <si>
    <t>Rahmi Yuniati</t>
  </si>
  <si>
    <t>Dompu, 7 Juni 2001</t>
  </si>
  <si>
    <t>5205054706010005</t>
  </si>
  <si>
    <t>A1C021122</t>
  </si>
  <si>
    <t>Ni Gusti Ayu Wiranti Devi</t>
  </si>
  <si>
    <t>Praya, 15 April 2003</t>
  </si>
  <si>
    <t>5202015504030006</t>
  </si>
  <si>
    <t>SANGAT MEMUASKAN</t>
  </si>
  <si>
    <t>A1C021243</t>
  </si>
  <si>
    <t>Ni Putu Oktarianti</t>
  </si>
  <si>
    <t>Sindangsari, 07 September 2003</t>
  </si>
  <si>
    <t>7201124709030001</t>
  </si>
  <si>
    <t>A1C021055</t>
  </si>
  <si>
    <t>Azizah Awaliah</t>
  </si>
  <si>
    <t>Dompu, 14 Maret 2003</t>
  </si>
  <si>
    <t>5205015403030002</t>
  </si>
  <si>
    <t>A1C021263</t>
  </si>
  <si>
    <t>Siti Inges Putri Hani</t>
  </si>
  <si>
    <t>Mataram, 13 November 2001</t>
  </si>
  <si>
    <t>5271025311010001</t>
  </si>
  <si>
    <t>A1C021069</t>
  </si>
  <si>
    <t>Eva Juniarti</t>
  </si>
  <si>
    <t>Labuhan Sumbawa, 09 Juni 2003</t>
  </si>
  <si>
    <t>5204184906030001</t>
  </si>
  <si>
    <t>A1C021058</t>
  </si>
  <si>
    <t>Baiq Gendis Nurianti</t>
  </si>
  <si>
    <t>Padamara, 18 Juni 2003</t>
  </si>
  <si>
    <t>5203065806030003</t>
  </si>
  <si>
    <t>A1C021056</t>
  </si>
  <si>
    <t>Azkira Taradiva Fadya Putri</t>
  </si>
  <si>
    <t>Tanjung Lombok Barat, 17 Februari 2003</t>
  </si>
  <si>
    <t>5208015702030001</t>
  </si>
  <si>
    <t>A1C021246</t>
  </si>
  <si>
    <t>Nindika Azizah Karimah</t>
  </si>
  <si>
    <t>Mataram, 15 Mei 2003</t>
  </si>
  <si>
    <t>5272025505030005</t>
  </si>
  <si>
    <t>A1C021104</t>
  </si>
  <si>
    <t>Manisha Elfira Damayanti</t>
  </si>
  <si>
    <t>Jakarta, 07 September 2002</t>
  </si>
  <si>
    <t>3201174709020009</t>
  </si>
  <si>
    <t>A1C021257</t>
  </si>
  <si>
    <t>Putu Julia Indah Sari</t>
  </si>
  <si>
    <t>Gerung, 12 Juli 2003</t>
  </si>
  <si>
    <t>5201135207030002</t>
  </si>
  <si>
    <t>A1C021128</t>
  </si>
  <si>
    <t>Nurmaya Ade Kresna Ayu</t>
  </si>
  <si>
    <t>Cirebon, 16 Agustus 2002</t>
  </si>
  <si>
    <t>5204085608020003</t>
  </si>
  <si>
    <t>A1C021054</t>
  </si>
  <si>
    <t>Azhilatul Annisa Parasti</t>
  </si>
  <si>
    <t>Tanjung, 08 September 2003</t>
  </si>
  <si>
    <t>5208014809030002</t>
  </si>
  <si>
    <t>A1C021106</t>
  </si>
  <si>
    <t>Mawar Ana Lestari</t>
  </si>
  <si>
    <t>Lemerek, 17 Juni 2003</t>
  </si>
  <si>
    <t>5202025706030003</t>
  </si>
  <si>
    <t>A1C021057</t>
  </si>
  <si>
    <t>Baiq Arnita Hairuzzami</t>
  </si>
  <si>
    <t>Kopang, 08 Januari 2003</t>
  </si>
  <si>
    <t>5202094801030001</t>
  </si>
  <si>
    <t>A1C021254</t>
  </si>
  <si>
    <t>Octavia Natasha</t>
  </si>
  <si>
    <t>Ampenan, 24 Oktober 2001</t>
  </si>
  <si>
    <t>5271046410010002</t>
  </si>
  <si>
    <t>A1C021142</t>
  </si>
  <si>
    <t>Ronal Samanta Putra</t>
  </si>
  <si>
    <t>Bangkat Monteh, 21 Juni 2002</t>
  </si>
  <si>
    <t>5207052106020001</t>
  </si>
  <si>
    <t>A1C021216</t>
  </si>
  <si>
    <t>Lalu Elgi Hizbul Wathon</t>
  </si>
  <si>
    <t>Bawak Gunung, 16 Maret 2002</t>
  </si>
  <si>
    <t>5203021603020002</t>
  </si>
  <si>
    <t>A1C021033</t>
  </si>
  <si>
    <t>Sophia Kartika Nasution</t>
  </si>
  <si>
    <t>Mataram, 04 April 2003</t>
  </si>
  <si>
    <t>5271054404030004</t>
  </si>
  <si>
    <t>A1C021144</t>
  </si>
  <si>
    <t>Siti Alifany Kamilatuzzahirah</t>
  </si>
  <si>
    <t>Ropang, 05 Juni 2003</t>
  </si>
  <si>
    <t>5204114506030001</t>
  </si>
  <si>
    <t>A1C021265</t>
  </si>
  <si>
    <t>Syagita Dimesia Widowati</t>
  </si>
  <si>
    <t>Mataram, 17 Mei 2003</t>
  </si>
  <si>
    <t>5271015705030001</t>
  </si>
  <si>
    <t>A1C021184</t>
  </si>
  <si>
    <t>Baiq Dewi Sulistiani</t>
  </si>
  <si>
    <t>Tanak Beak, 14 Januari 2003</t>
  </si>
  <si>
    <t>5202055401030001</t>
  </si>
  <si>
    <t>A1C021040</t>
  </si>
  <si>
    <t>Yumna Qoni'atun Sholihah</t>
  </si>
  <si>
    <t>Mataram, 22 Mei 2003</t>
  </si>
  <si>
    <t>5271056205030001</t>
  </si>
  <si>
    <t>A1C021135</t>
  </si>
  <si>
    <t>Rahila Muyassaroh</t>
  </si>
  <si>
    <t>Kabar, 07 Juli 2004</t>
  </si>
  <si>
    <t>5203024707040008</t>
  </si>
  <si>
    <t>A1C021200</t>
  </si>
  <si>
    <t>Faiz Fadhilah</t>
  </si>
  <si>
    <t>Taliwang, 22 April 2003</t>
  </si>
  <si>
    <t>5271052204030005</t>
  </si>
  <si>
    <t>A1C020025</t>
  </si>
  <si>
    <t>Arkan Sajidan</t>
  </si>
  <si>
    <t>Mataram, 12 Desember 2001</t>
  </si>
  <si>
    <t>5271041212010003</t>
  </si>
  <si>
    <t>A1C021245</t>
  </si>
  <si>
    <t>Nina Fitriani</t>
  </si>
  <si>
    <t>Sesaot, 28 Maret 2003</t>
  </si>
  <si>
    <t>5201036303030002</t>
  </si>
  <si>
    <t>A1C020180</t>
  </si>
  <si>
    <t>Nihad Ba'syir</t>
  </si>
  <si>
    <t>Mataram, 17 Juli 2002</t>
  </si>
  <si>
    <t>5271011707020001</t>
  </si>
  <si>
    <t>A1C019139</t>
  </si>
  <si>
    <t>M. Yusril Hasani</t>
  </si>
  <si>
    <t>Selong, 15 Februari 2001</t>
  </si>
  <si>
    <t>5203171502010002</t>
  </si>
  <si>
    <t>A1C018029</t>
  </si>
  <si>
    <t>Baiq Sonia Citra</t>
  </si>
  <si>
    <t>Meninting, 19 Mei 1999</t>
  </si>
  <si>
    <t>5201095905990001</t>
  </si>
  <si>
    <t>A1C118146</t>
  </si>
  <si>
    <t>Viky Mainnatul Millah</t>
  </si>
  <si>
    <t>Demak, 16 Mei 2000</t>
  </si>
  <si>
    <t>3321105605000001</t>
  </si>
  <si>
    <t>A1C019040</t>
  </si>
  <si>
    <t>Baiq Maulidia Hayatunnupus</t>
  </si>
  <si>
    <t>Wanasaba, 13 Juni 2000</t>
  </si>
  <si>
    <t>5203145306000002</t>
  </si>
  <si>
    <t>A1C017055</t>
  </si>
  <si>
    <t>Muhammad Kanzan Mahfiyan</t>
  </si>
  <si>
    <t>Selong, 06 Nopember 1998</t>
  </si>
  <si>
    <t>5203070611980000</t>
  </si>
  <si>
    <t>MEMUASKAN</t>
  </si>
  <si>
    <t>A1C118027</t>
  </si>
  <si>
    <t>Bayu Andika Gafar</t>
  </si>
  <si>
    <t>Tolot - Tolot, 06 Januari 2000</t>
  </si>
  <si>
    <t>5202040601000008</t>
  </si>
  <si>
    <t>A1C018030</t>
  </si>
  <si>
    <t>Baiq Umayatul Fasihah</t>
  </si>
  <si>
    <t>Bebuak, 14 Januari 2000</t>
  </si>
  <si>
    <t>5202095401000002</t>
  </si>
  <si>
    <t>A1C118144</t>
  </si>
  <si>
    <t>Taufik Kurahman</t>
  </si>
  <si>
    <t>Dompu, 10 Februari 2000</t>
  </si>
  <si>
    <t>5205071002000003</t>
  </si>
  <si>
    <t>I2A022056</t>
  </si>
  <si>
    <t>Shafira Hanna Prameswari</t>
  </si>
  <si>
    <t>Surabaya, 03 Oktober 1995</t>
  </si>
  <si>
    <t>3515184310950007</t>
  </si>
  <si>
    <t>3,75</t>
  </si>
  <si>
    <t>I2A022021</t>
  </si>
  <si>
    <t>Endang Faisol</t>
  </si>
  <si>
    <t>Tempirai, 20 November 1982</t>
  </si>
  <si>
    <t>5201082011820001</t>
  </si>
  <si>
    <t>3,71</t>
  </si>
  <si>
    <t>I2A022055</t>
  </si>
  <si>
    <t>Saeful Hadi</t>
  </si>
  <si>
    <t>Karang Parwa, 7 Januari 1981</t>
  </si>
  <si>
    <t>5271060701810003</t>
  </si>
  <si>
    <t>I2A022029</t>
  </si>
  <si>
    <t>Lalu Agus Muliadi</t>
  </si>
  <si>
    <t>Lombok Tengah, 18 Agustus 1979</t>
  </si>
  <si>
    <t>5202051808790001</t>
  </si>
  <si>
    <t>3,68</t>
  </si>
  <si>
    <t>I2A022065</t>
  </si>
  <si>
    <t>Yulian Ahmadi</t>
  </si>
  <si>
    <t>Kelayu, 10 Juli 1980</t>
  </si>
  <si>
    <t>5207031007800001</t>
  </si>
  <si>
    <t>I2A022061</t>
  </si>
  <si>
    <t>Syafari Kusaidi</t>
  </si>
  <si>
    <t>Masbagik Lombok Timur, 25 Oktober 1985</t>
  </si>
  <si>
    <t>5203052510850003</t>
  </si>
  <si>
    <t>3,57</t>
  </si>
  <si>
    <t>I2F022011</t>
  </si>
  <si>
    <t>Muhammad Zikrul Fahmi</t>
  </si>
  <si>
    <t>Sumbawa Besar, 4 September 1997</t>
  </si>
  <si>
    <t>5204080409970001</t>
  </si>
  <si>
    <t>I2F022019</t>
  </si>
  <si>
    <t>Silvia Agustina</t>
  </si>
  <si>
    <t>Ponorogo, 29 Agustus 1985</t>
  </si>
  <si>
    <t>3502176908850001</t>
  </si>
  <si>
    <t>I2F021002</t>
  </si>
  <si>
    <t xml:space="preserve">Aldira Isma Agusti </t>
  </si>
  <si>
    <t>Ampenan, 12 Agustus 1997</t>
  </si>
  <si>
    <t>5271015208970002</t>
  </si>
  <si>
    <t>I2F020012</t>
  </si>
  <si>
    <t>NN. Puspa Devianti</t>
  </si>
  <si>
    <t>Aikmel, 27 Januari 1992</t>
  </si>
  <si>
    <t>5202036701920001</t>
  </si>
  <si>
    <t>I2F222002</t>
  </si>
  <si>
    <t>Khopipah Wandan Sari</t>
  </si>
  <si>
    <t>Pagutan Kr. Genteng, 05 April 2000</t>
  </si>
  <si>
    <t>5271024504000002</t>
  </si>
  <si>
    <t>I2F020016</t>
  </si>
  <si>
    <t>Saffana Rifqa Zhafiratni</t>
  </si>
  <si>
    <t>Mataram, 19 Pebruari 1994</t>
  </si>
  <si>
    <t>5201085902940002</t>
  </si>
  <si>
    <t>I2F021026</t>
  </si>
  <si>
    <t>Baiq Titin Fitriani</t>
  </si>
  <si>
    <t>Senang, 31 Oktober 1997</t>
  </si>
  <si>
    <t>5202107110970002</t>
  </si>
  <si>
    <t>I2F222001</t>
  </si>
  <si>
    <t>Nada Putri Fadilla</t>
  </si>
  <si>
    <t>Selong, 25 Januari 2001</t>
  </si>
  <si>
    <t>5203066501010007</t>
  </si>
  <si>
    <t>I2F020011</t>
  </si>
  <si>
    <t>Ni Nyoman Tri Widiani</t>
  </si>
  <si>
    <t>Mataram, 5 Agustus 1985</t>
  </si>
  <si>
    <t>5271024508850004</t>
  </si>
  <si>
    <t>I2F020015</t>
  </si>
  <si>
    <t>Risma Sanji Pratiwi</t>
  </si>
  <si>
    <t>Rungkang, 29 Nopember 1996</t>
  </si>
  <si>
    <t>5203045911960001</t>
  </si>
  <si>
    <t>I2G021020</t>
  </si>
  <si>
    <t>Atmaja Gumbara, S.P.</t>
  </si>
  <si>
    <t>Lombok Barat, 15 Januari 1982</t>
  </si>
  <si>
    <t>5208021501820001</t>
  </si>
  <si>
    <t>MIE</t>
  </si>
  <si>
    <t>A. PROGRAM DIPLOMA-III PERPAJAKAN</t>
  </si>
  <si>
    <t>A0D022095</t>
  </si>
  <si>
    <t>NURUL AENI</t>
  </si>
  <si>
    <t xml:space="preserve"> Montong Bulok, 26 Januari 2004</t>
  </si>
  <si>
    <t>5202096601040001</t>
  </si>
  <si>
    <t>PJK</t>
  </si>
  <si>
    <t>A0D022092</t>
  </si>
  <si>
    <t>NI KOMANG DWI MARIASTINI</t>
  </si>
  <si>
    <t xml:space="preserve"> Suranadi, 15 Maret 2003</t>
  </si>
  <si>
    <t>5201035503030002</t>
  </si>
  <si>
    <t>A0D022023</t>
  </si>
  <si>
    <t>BAIQ ARIMBI</t>
  </si>
  <si>
    <t xml:space="preserve"> Sengkol, 20 Juni 2004</t>
  </si>
  <si>
    <t>5202046006040002</t>
  </si>
  <si>
    <t>A0D022017</t>
  </si>
  <si>
    <t>ARYA ADJI MAULANA FIRMANSYAH</t>
  </si>
  <si>
    <t>Jembatan Kembar, 16 Desember 2004</t>
  </si>
  <si>
    <t>5201131612040001</t>
  </si>
  <si>
    <t>A0D022058</t>
  </si>
  <si>
    <t>JELITA DINDA CAHYANI</t>
  </si>
  <si>
    <t xml:space="preserve"> Sepakek, 31 Maret 2004</t>
  </si>
  <si>
    <t>5202087103040002</t>
  </si>
  <si>
    <t>A0D022050</t>
  </si>
  <si>
    <t>I MADE ARYA DIFA SAPUTRA</t>
  </si>
  <si>
    <t xml:space="preserve"> Mataram, 19 April 2004</t>
  </si>
  <si>
    <t>5271031904040001</t>
  </si>
  <si>
    <t>A0D022069</t>
  </si>
  <si>
    <t>LISA FARADILAH</t>
  </si>
  <si>
    <t xml:space="preserve"> Tonggorisa Belo, 23 Maret 2004</t>
  </si>
  <si>
    <t>5272016303040003</t>
  </si>
  <si>
    <t>A0D022024</t>
  </si>
  <si>
    <t>BAIQ DITA AYU LESTARI</t>
  </si>
  <si>
    <t xml:space="preserve"> Janapria, 29 Desember 2003</t>
  </si>
  <si>
    <t>5202076912030002</t>
  </si>
  <si>
    <t>A0D022011</t>
  </si>
  <si>
    <t>ANANDA DIAH PRAYESTI</t>
  </si>
  <si>
    <t xml:space="preserve"> Kupang, 20 Desember 2003</t>
  </si>
  <si>
    <t>5201086012030004</t>
  </si>
  <si>
    <t>A0D022030</t>
  </si>
  <si>
    <t>DAYU MADE LAKSHMI DEWI</t>
  </si>
  <si>
    <t xml:space="preserve"> Keru, 23 Maret 2004</t>
  </si>
  <si>
    <t>5201036303040001</t>
  </si>
  <si>
    <t>A0D022114</t>
  </si>
  <si>
    <t>SHAFA ADINDA PRAJA</t>
  </si>
  <si>
    <t xml:space="preserve"> Sumbawa Besar, 20 Juni 2003</t>
  </si>
  <si>
    <t>5204086006030001</t>
  </si>
  <si>
    <t>A0D022019</t>
  </si>
  <si>
    <t>AULIA RAHMAGANIS P.</t>
  </si>
  <si>
    <t xml:space="preserve"> Mataram, 26 Oktober 2004</t>
  </si>
  <si>
    <t>5202046610040003</t>
  </si>
  <si>
    <t>A0D022020</t>
  </si>
  <si>
    <t>AULIA RAMADANI</t>
  </si>
  <si>
    <t xml:space="preserve"> Dompu, 11 Nopember 2004</t>
  </si>
  <si>
    <t>5205015110040001</t>
  </si>
  <si>
    <t>A0D022059</t>
  </si>
  <si>
    <t>KALIMATUS SU'ADAH</t>
  </si>
  <si>
    <t xml:space="preserve"> Kelolos, 1 Juni 2003</t>
  </si>
  <si>
    <t>5203034106030006</t>
  </si>
  <si>
    <t>A0D022014</t>
  </si>
  <si>
    <t>ANNISA TRIYA ALTIN FIRDAUS</t>
  </si>
  <si>
    <t xml:space="preserve"> Mataram, 4 September 2002</t>
  </si>
  <si>
    <t>5201034707970001</t>
  </si>
  <si>
    <t>A0D022047</t>
  </si>
  <si>
    <t>HAYATUL NUFUS</t>
  </si>
  <si>
    <t xml:space="preserve"> Ntonggu, 23 September 2002</t>
  </si>
  <si>
    <t>5206186309020001</t>
  </si>
  <si>
    <t>A0D022022</t>
  </si>
  <si>
    <t>BAIQ ANGGUN INGESTA PUTRI</t>
  </si>
  <si>
    <t xml:space="preserve"> Terara, 12 Maret 2004</t>
  </si>
  <si>
    <t>5202075203040005</t>
  </si>
  <si>
    <t>A0D022103</t>
  </si>
  <si>
    <t>QATTRU NADA</t>
  </si>
  <si>
    <t xml:space="preserve"> Sangiang, 23 Juli 2003</t>
  </si>
  <si>
    <t>5206076307031003</t>
  </si>
  <si>
    <t>A0D022117</t>
  </si>
  <si>
    <t>SITI FADILLAH</t>
  </si>
  <si>
    <t xml:space="preserve"> Dompu, 19 September 2005</t>
  </si>
  <si>
    <t>5205055909050001</t>
  </si>
  <si>
    <t>A0D022027</t>
  </si>
  <si>
    <t>BAIQ SRI TANTRI ARDIANINGSIH</t>
  </si>
  <si>
    <t xml:space="preserve"> Bagek Rebak, 7 Maret 2004</t>
  </si>
  <si>
    <t>5202014703040005</t>
  </si>
  <si>
    <t>A0D022090</t>
  </si>
  <si>
    <t>NADILA RISKIKA AMALIA</t>
  </si>
  <si>
    <t xml:space="preserve"> Mataram, 10 Desember 2002</t>
  </si>
  <si>
    <t>5271065612020002</t>
  </si>
  <si>
    <t>A0D022113</t>
  </si>
  <si>
    <t>SALSABILA MADINATUZ ZAHRAH</t>
  </si>
  <si>
    <t xml:space="preserve"> Mataram, 9 April 2004</t>
  </si>
  <si>
    <t>5271054904040002</t>
  </si>
  <si>
    <t>A0D022124</t>
  </si>
  <si>
    <t>ZUHI RAHMAWATI</t>
  </si>
  <si>
    <t xml:space="preserve"> Lendang Nangka, 21 Pebruari 2003</t>
  </si>
  <si>
    <t>5203056102030004</t>
  </si>
  <si>
    <t>A0D022094</t>
  </si>
  <si>
    <t>NURUL ADILAH</t>
  </si>
  <si>
    <t xml:space="preserve"> Bima, 2 September 2004</t>
  </si>
  <si>
    <t>5206094209041003</t>
  </si>
  <si>
    <t>A0D022112</t>
  </si>
  <si>
    <t>RIZKI MAGFIRA ANDAYANI</t>
  </si>
  <si>
    <t xml:space="preserve"> Mataram, 29 Maret 2001</t>
  </si>
  <si>
    <t>5271026903010002</t>
  </si>
  <si>
    <t>A0D022067</t>
  </si>
  <si>
    <t>LINDA AGUERINA</t>
  </si>
  <si>
    <t xml:space="preserve"> Bali, 20 Juli 2004</t>
  </si>
  <si>
    <t>5203096007040002</t>
  </si>
  <si>
    <t>A0D022005</t>
  </si>
  <si>
    <t>AFIFAH MARSYABILLAH</t>
  </si>
  <si>
    <t xml:space="preserve"> Sumbawa, 7 Juni 2004</t>
  </si>
  <si>
    <t>5203014706040003</t>
  </si>
  <si>
    <t>A0D022096</t>
  </si>
  <si>
    <t>NURUL HIKMAH</t>
  </si>
  <si>
    <t xml:space="preserve"> Aikmel, 22 Desember 2003</t>
  </si>
  <si>
    <t>5202036212030001</t>
  </si>
  <si>
    <t>A0D022121</t>
  </si>
  <si>
    <t>TITARI NADIA MAR'ATURROHMANI</t>
  </si>
  <si>
    <t xml:space="preserve"> Selong, 26 Maret 2004</t>
  </si>
  <si>
    <t>5203096603040001</t>
  </si>
  <si>
    <t>A0D022021</t>
  </si>
  <si>
    <t>AULIA VERANTIKA</t>
  </si>
  <si>
    <t xml:space="preserve"> Nggembe, 21 Mei 2004</t>
  </si>
  <si>
    <t>5206026105040001</t>
  </si>
  <si>
    <t>A0D022039</t>
  </si>
  <si>
    <t>FEBRILIYANI HAYKAL DWIYANA</t>
  </si>
  <si>
    <t xml:space="preserve"> Mataram, 3 Pebruari 2004</t>
  </si>
  <si>
    <t>5271054302040004</t>
  </si>
  <si>
    <t>A0D022003</t>
  </si>
  <si>
    <t>ABDUL RAHMAN ASH-SHIDDIQY</t>
  </si>
  <si>
    <t xml:space="preserve"> Selong, 7 Maret 2004</t>
  </si>
  <si>
    <t>5203070703040011</t>
  </si>
  <si>
    <t>A0D022049</t>
  </si>
  <si>
    <t>I KOMANG ANDIKA PUTRA</t>
  </si>
  <si>
    <t xml:space="preserve"> Mataram, 1 Oktober 2004</t>
  </si>
  <si>
    <t>5201030110040001</t>
  </si>
  <si>
    <t>A0D022076</t>
  </si>
  <si>
    <t>MARCELLINO PRAJNA WIRA PUTRA</t>
  </si>
  <si>
    <t xml:space="preserve"> Tabanan, 29 Nopember 2003</t>
  </si>
  <si>
    <t>5171032911030008</t>
  </si>
  <si>
    <t>A0D022097</t>
  </si>
  <si>
    <t>NURWASILATUN</t>
  </si>
  <si>
    <t xml:space="preserve"> Tumpu, 25 Juli 2004</t>
  </si>
  <si>
    <t>5206026507040001</t>
  </si>
  <si>
    <t>A0D022056</t>
  </si>
  <si>
    <t>IRMAWATI</t>
  </si>
  <si>
    <t xml:space="preserve"> Batulayar, 27 Mei 2003</t>
  </si>
  <si>
    <t>5201145603030001</t>
  </si>
  <si>
    <t>A0D022006</t>
  </si>
  <si>
    <t>AFREINA RAHMA</t>
  </si>
  <si>
    <t xml:space="preserve"> Mataram, 10 Januari 2004</t>
  </si>
  <si>
    <t>5271055001040001</t>
  </si>
  <si>
    <t>A0D022043</t>
  </si>
  <si>
    <t>FITRI NENG CITRA</t>
  </si>
  <si>
    <t xml:space="preserve"> Ntori, 12 Nopember 2003</t>
  </si>
  <si>
    <t>5206055211031002</t>
  </si>
  <si>
    <t>A0D022091</t>
  </si>
  <si>
    <t>NENI PURWATI</t>
  </si>
  <si>
    <t xml:space="preserve"> Dompu, 19 Juni 2003</t>
  </si>
  <si>
    <t>5205015906030006</t>
  </si>
  <si>
    <t>A0D022025</t>
  </si>
  <si>
    <t>BAIQ LIZA ANDINI</t>
  </si>
  <si>
    <t xml:space="preserve"> Kermit, 20 Desember 2003</t>
  </si>
  <si>
    <t>5203046012030003</t>
  </si>
  <si>
    <t>A0D022046</t>
  </si>
  <si>
    <t>H A E N I</t>
  </si>
  <si>
    <t xml:space="preserve"> Mataram, 31 Okotober 2003</t>
  </si>
  <si>
    <t>5271057110030001</t>
  </si>
  <si>
    <t>A0D022016</t>
  </si>
  <si>
    <t>ARMAN SUHAILI</t>
  </si>
  <si>
    <t xml:space="preserve"> Leneng, 23 Maret 2004</t>
  </si>
  <si>
    <t>5208050205030003</t>
  </si>
  <si>
    <t>A0D022062</t>
  </si>
  <si>
    <t>K I K I</t>
  </si>
  <si>
    <t xml:space="preserve"> Kambu, 12 Nopember 2003</t>
  </si>
  <si>
    <t>5205045211030001</t>
  </si>
  <si>
    <t>A0D022093</t>
  </si>
  <si>
    <t>NI PUTU INTAN ARISANTI</t>
  </si>
  <si>
    <t xml:space="preserve"> Ampenan, 17 Juni 2004</t>
  </si>
  <si>
    <t>5201034107040360</t>
  </si>
  <si>
    <t>A0D022099</t>
  </si>
  <si>
    <t>PUTRI KARTINI</t>
  </si>
  <si>
    <t xml:space="preserve"> Rumbuk, 21 April 2004</t>
  </si>
  <si>
    <t>5203026104040001</t>
  </si>
  <si>
    <t>A0D022101</t>
  </si>
  <si>
    <t>PUTRI RAEHANA ADAWIYAH</t>
  </si>
  <si>
    <t xml:space="preserve"> Kota Bima, 7 Juni 2004</t>
  </si>
  <si>
    <t>5272014706040002</t>
  </si>
  <si>
    <t>A0D022031</t>
  </si>
  <si>
    <t>DELVIANA</t>
  </si>
  <si>
    <t xml:space="preserve"> Mataram, 29 Desember 2004</t>
  </si>
  <si>
    <t>5271026912040001</t>
  </si>
  <si>
    <t>A0D022036</t>
  </si>
  <si>
    <t>ESAN NURHIDAYAH</t>
  </si>
  <si>
    <t xml:space="preserve"> Ngali, 17 Juni 2004</t>
  </si>
  <si>
    <t>5206045706040002</t>
  </si>
  <si>
    <t>A0D022119</t>
  </si>
  <si>
    <t>SURYANTI</t>
  </si>
  <si>
    <t xml:space="preserve"> Dompu, 30 Mei 2004</t>
  </si>
  <si>
    <t>5205057005040003</t>
  </si>
  <si>
    <t>A0D021002</t>
  </si>
  <si>
    <t>ADHIM NURYADIN</t>
  </si>
  <si>
    <t xml:space="preserve"> Bima, 13 Agustus 2002</t>
  </si>
  <si>
    <t>5272021308020001</t>
  </si>
  <si>
    <t>A0D022035</t>
  </si>
  <si>
    <t>ERIKA DEBBY SILVANA NINGSIH</t>
  </si>
  <si>
    <t xml:space="preserve"> Pancor, 6 Desember 2003</t>
  </si>
  <si>
    <t>5271044612030001</t>
  </si>
  <si>
    <t>A0D022111</t>
  </si>
  <si>
    <t>RIZKA HARIANI</t>
  </si>
  <si>
    <t xml:space="preserve"> Setanggor, 7 Pebruari 2004</t>
  </si>
  <si>
    <t>5202054702040001</t>
  </si>
  <si>
    <t>A0D022004</t>
  </si>
  <si>
    <t>AFIF ABABIL</t>
  </si>
  <si>
    <t xml:space="preserve"> Kecerit, 1 Juni 2002</t>
  </si>
  <si>
    <t>5203010107020360</t>
  </si>
  <si>
    <t>A0D022098</t>
  </si>
  <si>
    <t>PUTRI AULIA SARI</t>
  </si>
  <si>
    <t xml:space="preserve"> Belenje, 10 Maret 2003</t>
  </si>
  <si>
    <t>5202115003030004</t>
  </si>
  <si>
    <t>A0D022051</t>
  </si>
  <si>
    <t>IDRIS EFENDI</t>
  </si>
  <si>
    <t xml:space="preserve"> Koloh Tanjung, 16 Maret 2000</t>
  </si>
  <si>
    <t>5208051603000001</t>
  </si>
  <si>
    <t>A0D022063</t>
  </si>
  <si>
    <t>L. ANDIKA INDRA PRATAMA</t>
  </si>
  <si>
    <t xml:space="preserve"> Labuhan Lombok, 1 Juli 2002</t>
  </si>
  <si>
    <t>5203080107021041</t>
  </si>
  <si>
    <t>A0D022073</t>
  </si>
  <si>
    <t>MUHAMMAD ALI AKBAR</t>
  </si>
  <si>
    <t xml:space="preserve"> Bima, 9 Agustus 2004</t>
  </si>
  <si>
    <t>5272010908040002</t>
  </si>
  <si>
    <t>A0D022105</t>
  </si>
  <si>
    <t>RADIT PUTRA ALDION</t>
  </si>
  <si>
    <t xml:space="preserve"> Tanjung, 27 Agustus 2004</t>
  </si>
  <si>
    <t>5208012708040003</t>
  </si>
  <si>
    <t>A0D021025</t>
  </si>
  <si>
    <t>BAIQ SALMA AKILA PAMUNCA</t>
  </si>
  <si>
    <t xml:space="preserve"> Mataram, 7 April 2003</t>
  </si>
  <si>
    <t>5202095704030001</t>
  </si>
  <si>
    <t>A0D022071</t>
  </si>
  <si>
    <t>M. AKRIFAL FARENSA</t>
  </si>
  <si>
    <t xml:space="preserve"> Beleka, 11 Januari 2003</t>
  </si>
  <si>
    <t>5201011101030002</t>
  </si>
  <si>
    <t>A0D021147</t>
  </si>
  <si>
    <t>MUAMAR REZEKI</t>
  </si>
  <si>
    <t xml:space="preserve"> Bima, 22 Januari 2003</t>
  </si>
  <si>
    <t>5206082201030001</t>
  </si>
  <si>
    <t>A0D022130</t>
  </si>
  <si>
    <t>BAIQ DIANA APRIANA</t>
  </si>
  <si>
    <t xml:space="preserve"> Ketangga, 7 April 2003</t>
  </si>
  <si>
    <t>5202055512050003</t>
  </si>
  <si>
    <t>A0D022077</t>
  </si>
  <si>
    <t>MUH. NASIM ALI SIBAWAIH</t>
  </si>
  <si>
    <t xml:space="preserve"> Gemel, 5 Oktober 2003</t>
  </si>
  <si>
    <t>5202020510030003</t>
  </si>
  <si>
    <t>A0D021146</t>
  </si>
  <si>
    <t>LALU MUHAMMAD RENALDI WIJAYA</t>
  </si>
  <si>
    <t xml:space="preserve"> Gerung, 25 Mei 2003</t>
  </si>
  <si>
    <t>5271022505030001</t>
  </si>
  <si>
    <t>A0D022070</t>
  </si>
  <si>
    <t>M. YUSRON HAFIDZI</t>
  </si>
  <si>
    <t xml:space="preserve"> Praya, 17 September 2003</t>
  </si>
  <si>
    <t>5202011709030001</t>
  </si>
  <si>
    <t>A0D022081</t>
  </si>
  <si>
    <t>MUHAMMAD BASIRIN</t>
  </si>
  <si>
    <t xml:space="preserve"> Ketirek, 28 Juni 2002</t>
  </si>
  <si>
    <t>5201132807020001</t>
  </si>
  <si>
    <t>A0D020093</t>
  </si>
  <si>
    <t>PUTRA MAHFUD</t>
  </si>
  <si>
    <t xml:space="preserve"> Tente, 28 Juni 2003</t>
  </si>
  <si>
    <t>5206082806030001</t>
  </si>
  <si>
    <t>A0D022072</t>
  </si>
  <si>
    <t>M. ANDRIF</t>
  </si>
  <si>
    <t xml:space="preserve"> Sowa, 4 April 2004</t>
  </si>
  <si>
    <t>5206150404041007</t>
  </si>
  <si>
    <t>A0D020077</t>
  </si>
  <si>
    <t>NI KETUT KIRAN KARISMA YANTI</t>
  </si>
  <si>
    <t xml:space="preserve"> Mataram, 9 Juni 2002</t>
  </si>
  <si>
    <t>5271034906020001</t>
  </si>
  <si>
    <t>A0D021148</t>
  </si>
  <si>
    <t>MUH. ALFIAN MUSTAKIMUDIN</t>
  </si>
  <si>
    <t xml:space="preserve"> Kerongkong, 27 Mei 2003</t>
  </si>
  <si>
    <t>5203133705030003</t>
  </si>
  <si>
    <t>A0D020067</t>
  </si>
  <si>
    <t>MUHAMAD FAWAZ GUMELAR</t>
  </si>
  <si>
    <t xml:space="preserve"> Mataram, 19 Juni 2002</t>
  </si>
  <si>
    <t>5201141906020002</t>
  </si>
  <si>
    <t>A0C022162</t>
  </si>
  <si>
    <t>Tata Jumharista</t>
  </si>
  <si>
    <t>Kota Bima, 24 September 2004</t>
  </si>
  <si>
    <t>5272026409040001</t>
  </si>
  <si>
    <t>AKT</t>
  </si>
  <si>
    <t>3.87</t>
  </si>
  <si>
    <t>A0C022054</t>
  </si>
  <si>
    <t>Sinta Juliani</t>
  </si>
  <si>
    <t>Dompu, 3 Juli 2002</t>
  </si>
  <si>
    <t>5205074307020004</t>
  </si>
  <si>
    <t>3.79</t>
  </si>
  <si>
    <t>A0C022134</t>
  </si>
  <si>
    <t>Nur Meliana</t>
  </si>
  <si>
    <t>5272054403040001</t>
  </si>
  <si>
    <t>A0C022131</t>
  </si>
  <si>
    <t>Ni Nyoman Santhi Mahayuni</t>
  </si>
  <si>
    <t>Bima, 8 Juni 2004</t>
  </si>
  <si>
    <t>5206064806040007</t>
  </si>
  <si>
    <t>3.77</t>
  </si>
  <si>
    <t>A0C022003</t>
  </si>
  <si>
    <t>Ainum Mardiyah</t>
  </si>
  <si>
    <t>Simpasai, 9 Maret 2005</t>
  </si>
  <si>
    <t>5206014903050002</t>
  </si>
  <si>
    <t>3.89</t>
  </si>
  <si>
    <t>A0C022016</t>
  </si>
  <si>
    <t>Cahyo Dwi Purnomo</t>
  </si>
  <si>
    <t>Sragen, 16 Maret 2004</t>
  </si>
  <si>
    <t>5271061603040004</t>
  </si>
  <si>
    <t>3.82</t>
  </si>
  <si>
    <t>A0C022150</t>
  </si>
  <si>
    <t>Rina Andari</t>
  </si>
  <si>
    <t>Mataram, 15 Desember 2003</t>
  </si>
  <si>
    <t>5271065512030004</t>
  </si>
  <si>
    <t>A0C022133</t>
  </si>
  <si>
    <t>Nur Fajriani</t>
  </si>
  <si>
    <t>Tangga, 5 April 2005</t>
  </si>
  <si>
    <t>5206014504051003</t>
  </si>
  <si>
    <t>A0C022157</t>
  </si>
  <si>
    <t>Salli Aprilia Halik</t>
  </si>
  <si>
    <t>Apitaik, 29 April 2004</t>
  </si>
  <si>
    <t>5203086904040003</t>
  </si>
  <si>
    <t>3.73</t>
  </si>
  <si>
    <t>A0C022128</t>
  </si>
  <si>
    <t>Nanda Septia Februani</t>
  </si>
  <si>
    <t>Dangah, 1 Februari 2004</t>
  </si>
  <si>
    <t>5202046303040006</t>
  </si>
  <si>
    <t>3.72</t>
  </si>
  <si>
    <t>A0C022049</t>
  </si>
  <si>
    <t>Robiatul Adawiyah</t>
  </si>
  <si>
    <t>Kawo, 6 Mei 2005</t>
  </si>
  <si>
    <t>5202044605050003</t>
  </si>
  <si>
    <t>A0C022135</t>
  </si>
  <si>
    <t>Nurdita Afiandini</t>
  </si>
  <si>
    <t>Tanjung Baru, 29 Mei 2004</t>
  </si>
  <si>
    <t>1404166905040001</t>
  </si>
  <si>
    <t>3.70</t>
  </si>
  <si>
    <t>A0C022055</t>
  </si>
  <si>
    <t>Sovia Hulwatul Iman</t>
  </si>
  <si>
    <t>Lokon, 11 Januari 2004</t>
  </si>
  <si>
    <t>5203015101040001</t>
  </si>
  <si>
    <t>3.68</t>
  </si>
  <si>
    <t>A0C022142</t>
  </si>
  <si>
    <t>Rahmat Fattahillah</t>
  </si>
  <si>
    <t>Mataram, 06 Juli 2002</t>
  </si>
  <si>
    <t>5271030607020001</t>
  </si>
  <si>
    <t>A0C022132</t>
  </si>
  <si>
    <t>Nisa'ul Fitriah</t>
  </si>
  <si>
    <t>Petanggak, 01 Januari 2004</t>
  </si>
  <si>
    <t>5202104101040005</t>
  </si>
  <si>
    <t>3.65</t>
  </si>
  <si>
    <t>A0C022099</t>
  </si>
  <si>
    <t>Inayah Salsabila</t>
  </si>
  <si>
    <t>Bima, 25 Mei 2004</t>
  </si>
  <si>
    <t>5272036505040004</t>
  </si>
  <si>
    <t>A0C022088</t>
  </si>
  <si>
    <t>Dwi Marsya Ramadani</t>
  </si>
  <si>
    <t>Kananga, 18 Oktober 2004</t>
  </si>
  <si>
    <t>5206025810040001</t>
  </si>
  <si>
    <t>A0C022046</t>
  </si>
  <si>
    <t>Qoriatin Isfa</t>
  </si>
  <si>
    <t>Pohgading, 5 November 2003</t>
  </si>
  <si>
    <t>5203084511030003</t>
  </si>
  <si>
    <t>3.64</t>
  </si>
  <si>
    <t>A0C022059</t>
  </si>
  <si>
    <t>Yunita Hermala Sari</t>
  </si>
  <si>
    <t>Mataram, 25 Oktober 2003</t>
  </si>
  <si>
    <t>5271056510030001</t>
  </si>
  <si>
    <t>A0C022103</t>
  </si>
  <si>
    <t>Khairunniswah</t>
  </si>
  <si>
    <t>Darek, 8 Juni 2004</t>
  </si>
  <si>
    <t>5202114806040001</t>
  </si>
  <si>
    <t>3.62</t>
  </si>
  <si>
    <t>A0C022040</t>
  </si>
  <si>
    <t>Musrauhul Ramdani</t>
  </si>
  <si>
    <t>Penan, Pejeruk, 16 November 2002</t>
  </si>
  <si>
    <t>5271011611020001</t>
  </si>
  <si>
    <t>A0C022130</t>
  </si>
  <si>
    <t>Ni Iluh Ayu Dhita Anggraeni</t>
  </si>
  <si>
    <t>Dompu, 06 Juli 2004</t>
  </si>
  <si>
    <t>5205014607040001</t>
  </si>
  <si>
    <t>3.60</t>
  </si>
  <si>
    <t>A0C022169</t>
  </si>
  <si>
    <t>Zilza Nazila Junia Kusuma Dewi</t>
  </si>
  <si>
    <t>Selong, 1 Juni 2003</t>
  </si>
  <si>
    <t>5203084106020011</t>
  </si>
  <si>
    <t>3.57</t>
  </si>
  <si>
    <t>A0C022155</t>
  </si>
  <si>
    <t>Ropika Nurul Rozika</t>
  </si>
  <si>
    <t>Dasan Malang, 20 Oktober 2004</t>
  </si>
  <si>
    <t>52030560100040001</t>
  </si>
  <si>
    <t>A0C022042</t>
  </si>
  <si>
    <t>Ni Nyoman Dewi Tresna Asih</t>
  </si>
  <si>
    <t>Mataram, 08 Maret 2004</t>
  </si>
  <si>
    <t>5201094107040164</t>
  </si>
  <si>
    <t>3.56</t>
  </si>
  <si>
    <t>A0C022098</t>
  </si>
  <si>
    <t>Husnana Anwari</t>
  </si>
  <si>
    <t>Montong Razak, 29 Januari 2004</t>
  </si>
  <si>
    <t>5202106901040003</t>
  </si>
  <si>
    <t>3.54</t>
  </si>
  <si>
    <t>A0C022163</t>
  </si>
  <si>
    <t>Trisnadiyanti</t>
  </si>
  <si>
    <t>Nyiur Lembang, 15 Maret 2003</t>
  </si>
  <si>
    <t>5201135406050001</t>
  </si>
  <si>
    <t>A0C022021</t>
  </si>
  <si>
    <t>Eka Marta Indriana</t>
  </si>
  <si>
    <t>Singaraja, 06 Maret 2004</t>
  </si>
  <si>
    <t>5202114603040001</t>
  </si>
  <si>
    <t>3.53</t>
  </si>
  <si>
    <t>A0C022156</t>
  </si>
  <si>
    <t>Ruhaeman</t>
  </si>
  <si>
    <t>Kekalik, 18 Oktober 2003</t>
  </si>
  <si>
    <t>5271041810030002</t>
  </si>
  <si>
    <t>3.51</t>
  </si>
  <si>
    <t>A0C022140</t>
  </si>
  <si>
    <t>Omi Aprilia Aspiani</t>
  </si>
  <si>
    <t>Karang Baru, 04 April 2004</t>
  </si>
  <si>
    <t>5271054404040001</t>
  </si>
  <si>
    <t>A0C022164</t>
  </si>
  <si>
    <t>Veni Indriani</t>
  </si>
  <si>
    <t>Nggembe, 11 Mei 2003</t>
  </si>
  <si>
    <t>5206025105030002</t>
  </si>
  <si>
    <t>A0C022096</t>
  </si>
  <si>
    <t>Helina Azmi</t>
  </si>
  <si>
    <t>Kopang, 30 Juni 2003</t>
  </si>
  <si>
    <t>5202097006030002</t>
  </si>
  <si>
    <t>3.50</t>
  </si>
  <si>
    <t>A0C022136</t>
  </si>
  <si>
    <t>Nurtika Purnama Indah</t>
  </si>
  <si>
    <t>Nuse, 02 Juli 2003</t>
  </si>
  <si>
    <t>5202064207030002</t>
  </si>
  <si>
    <t>3.48</t>
  </si>
  <si>
    <t>A0C022030</t>
  </si>
  <si>
    <t>Linda Afrya Ningsih</t>
  </si>
  <si>
    <t>Ngali, 19 April 2004</t>
  </si>
  <si>
    <t>5204125904040001</t>
  </si>
  <si>
    <t>A0C022089</t>
  </si>
  <si>
    <t>Dwi Nanda Mekar Wangi</t>
  </si>
  <si>
    <t>Rupe, 19 April 2003</t>
  </si>
  <si>
    <t>5202065904030002</t>
  </si>
  <si>
    <t>3.46</t>
  </si>
  <si>
    <t>A0C022161</t>
  </si>
  <si>
    <t>Syuja Qurratu Aini</t>
  </si>
  <si>
    <t>Kadek, 01 Maret 2004</t>
  </si>
  <si>
    <t>5202044103040003</t>
  </si>
  <si>
    <t>A0C022165</t>
  </si>
  <si>
    <t>Wafiq Hazizah</t>
  </si>
  <si>
    <t>Pengembuk, 4 Februari 2002</t>
  </si>
  <si>
    <t>5208014402020001</t>
  </si>
  <si>
    <t>3.44</t>
  </si>
  <si>
    <t>A0C022039</t>
  </si>
  <si>
    <t>Muliyana</t>
  </si>
  <si>
    <t>Bengkel, 29 April 2004</t>
  </si>
  <si>
    <t>5201086904040001</t>
  </si>
  <si>
    <t>A0C022018</t>
  </si>
  <si>
    <t>Dhea Ikiani</t>
  </si>
  <si>
    <t>Ampenan, 8 Januari 2004</t>
  </si>
  <si>
    <t>5271014801040003</t>
  </si>
  <si>
    <t>3.43</t>
  </si>
  <si>
    <t>A0C022144</t>
  </si>
  <si>
    <t>Rahmawati</t>
  </si>
  <si>
    <t>Leong Tengah, 25 Pebruari 2004</t>
  </si>
  <si>
    <t>5208014508020002</t>
  </si>
  <si>
    <t>A0C022129</t>
  </si>
  <si>
    <t>Nazipa Wardah</t>
  </si>
  <si>
    <t>Karang Lebah, 12 November 2003</t>
  </si>
  <si>
    <t>5202095211030004</t>
  </si>
  <si>
    <t>A0C022147</t>
  </si>
  <si>
    <t>Reni Sri Cahyani</t>
  </si>
  <si>
    <t>Repok Pancor, 13 Desember 2003</t>
  </si>
  <si>
    <t>5201125312030002</t>
  </si>
  <si>
    <t>3.41</t>
  </si>
  <si>
    <t>A0C022014</t>
  </si>
  <si>
    <t>Baiq Vivit Aorelia Putri</t>
  </si>
  <si>
    <t>Rembitan, 22 Juni 2003</t>
  </si>
  <si>
    <t>5202046206030002</t>
  </si>
  <si>
    <t>A0C022166</t>
  </si>
  <si>
    <t>Yuliana Marghareta Gaina</t>
  </si>
  <si>
    <t>Kota Bima, 18 September 2004</t>
  </si>
  <si>
    <t>5272035809040003</t>
  </si>
  <si>
    <t>A0C022158</t>
  </si>
  <si>
    <t>Sanu</t>
  </si>
  <si>
    <t>Midang, 28 Desember 2003</t>
  </si>
  <si>
    <t>5201094107030223</t>
  </si>
  <si>
    <t>3.40</t>
  </si>
  <si>
    <t>A0C022029</t>
  </si>
  <si>
    <t>Lalu Rizaldi Tri Atmaja</t>
  </si>
  <si>
    <t>Tanjung, 4 Juni 2002</t>
  </si>
  <si>
    <t>5203170406020001</t>
  </si>
  <si>
    <t>A0C022043</t>
  </si>
  <si>
    <t>Ni Putu Chintika Ayu Satya Dewi</t>
  </si>
  <si>
    <t>Ampenan, 1 Juni 2003</t>
  </si>
  <si>
    <t>5271014106030002</t>
  </si>
  <si>
    <t>3.39</t>
  </si>
  <si>
    <t>A0C022154</t>
  </si>
  <si>
    <t>Ronatio Pratama Putra Hamin</t>
  </si>
  <si>
    <t>Mataram, 17 Mei 2004</t>
  </si>
  <si>
    <t>5271051705040000</t>
  </si>
  <si>
    <t>A0C022139</t>
  </si>
  <si>
    <t xml:space="preserve">Nuryanti Agustina </t>
  </si>
  <si>
    <t>Sumbawa, 27 Agustus 2002</t>
  </si>
  <si>
    <t>5207056708020001</t>
  </si>
  <si>
    <t>3.38</t>
  </si>
  <si>
    <t>A0C022033</t>
  </si>
  <si>
    <t>Mardiana</t>
  </si>
  <si>
    <t>Telaga banyak, 20 Maret 2002</t>
  </si>
  <si>
    <t>5208046801000022</t>
  </si>
  <si>
    <t>3.36</t>
  </si>
  <si>
    <t>A0C022076</t>
  </si>
  <si>
    <t>Aulia Firdaus</t>
  </si>
  <si>
    <t>Mataram, 22 Juli 2003</t>
  </si>
  <si>
    <t>5271026207030003</t>
  </si>
  <si>
    <t>A0C022034</t>
  </si>
  <si>
    <t>Moh. Restu Aprian</t>
  </si>
  <si>
    <t>Sekokat Labangka, 26 April 2003</t>
  </si>
  <si>
    <t>5204192604030001</t>
  </si>
  <si>
    <t>A0C022075</t>
  </si>
  <si>
    <t>Asri Septie Wahida</t>
  </si>
  <si>
    <t>Sumbawa, 23 September 2003</t>
  </si>
  <si>
    <t>5271026309030001</t>
  </si>
  <si>
    <t>3.35</t>
  </si>
  <si>
    <t>A0C022138</t>
  </si>
  <si>
    <t>Nurul Fitri</t>
  </si>
  <si>
    <t>Dompu, 01 November 2004</t>
  </si>
  <si>
    <t>5205084111040001</t>
  </si>
  <si>
    <t>A0C022081</t>
  </si>
  <si>
    <t>Bq. Mustika Putri Utami</t>
  </si>
  <si>
    <t>Peteluan, 3 September 2003</t>
  </si>
  <si>
    <t>5203194310030001</t>
  </si>
  <si>
    <t>3.34</t>
  </si>
  <si>
    <t>A0C022050</t>
  </si>
  <si>
    <t>Rubi Yatil Adwiah</t>
  </si>
  <si>
    <t>Rupe,19 April 2004</t>
  </si>
  <si>
    <t>5206115904041004</t>
  </si>
  <si>
    <t>A0C022053</t>
  </si>
  <si>
    <t>Siamul Fitri</t>
  </si>
  <si>
    <t>Gerisak, 2 November 2003</t>
  </si>
  <si>
    <t>5271044211030002</t>
  </si>
  <si>
    <t>3.33</t>
  </si>
  <si>
    <t>A0C022079</t>
  </si>
  <si>
    <t>Baiq Imelda Khairunnisak</t>
  </si>
  <si>
    <t>Montong Sari, 07 Nopember 2003</t>
  </si>
  <si>
    <t>5203064711030001</t>
  </si>
  <si>
    <t>3.32</t>
  </si>
  <si>
    <t>A0C022141</t>
  </si>
  <si>
    <t>Putri Masita</t>
  </si>
  <si>
    <t>Kananta, 29 April 2005</t>
  </si>
  <si>
    <t>5206156904050002</t>
  </si>
  <si>
    <t>A0C022143</t>
  </si>
  <si>
    <t>Rahmatul Husna</t>
  </si>
  <si>
    <t>Bagik Polak, 20 Maret 2004</t>
  </si>
  <si>
    <t>5201086003040003</t>
  </si>
  <si>
    <t>3.31</t>
  </si>
  <si>
    <t>A0C022151</t>
  </si>
  <si>
    <t>Rio Alvano</t>
  </si>
  <si>
    <t>Mataram, 20 September 2002</t>
  </si>
  <si>
    <t>5271022109020004</t>
  </si>
  <si>
    <t>A0C021120</t>
  </si>
  <si>
    <t>Orysa Sativa Ikhram</t>
  </si>
  <si>
    <t>Tangerang, 13 Mei 2003</t>
  </si>
  <si>
    <t>3671065305030002</t>
  </si>
  <si>
    <t>A0C022007</t>
  </si>
  <si>
    <t>Aswan Najib</t>
  </si>
  <si>
    <t>Apitaik, 08 Maret 2004</t>
  </si>
  <si>
    <t>5203080803040003</t>
  </si>
  <si>
    <t>A0C022058</t>
  </si>
  <si>
    <t>Widia Safitri</t>
  </si>
  <si>
    <t>Borok Lelet, 4 Agustsu 2003</t>
  </si>
  <si>
    <t>5202034709030001</t>
  </si>
  <si>
    <t>A0C022070</t>
  </si>
  <si>
    <t>Anisa Nasywa Salsabila</t>
  </si>
  <si>
    <t>Mataram, 21 Mei 2004</t>
  </si>
  <si>
    <t>5271046105040002</t>
  </si>
  <si>
    <t>3.30</t>
  </si>
  <si>
    <t>A0C022126</t>
  </si>
  <si>
    <t>Nadina Amalia</t>
  </si>
  <si>
    <t>Mataram, 15 Juni 2004</t>
  </si>
  <si>
    <t>5271035506030003</t>
  </si>
  <si>
    <t>A0C022020</t>
  </si>
  <si>
    <t>Doni Pahrizal Juniawan</t>
  </si>
  <si>
    <t>Lendang Batu, 13 Juni 1999</t>
  </si>
  <si>
    <t>5208031310990003</t>
  </si>
  <si>
    <t>A0C021020</t>
  </si>
  <si>
    <t>Fathur Rohman Fadilah</t>
  </si>
  <si>
    <t>Mataram, 23 Mei 2002</t>
  </si>
  <si>
    <t>5271032305020004</t>
  </si>
  <si>
    <t>3.29</t>
  </si>
  <si>
    <t>A0C022083</t>
  </si>
  <si>
    <t>Darien Syaqina Adi</t>
  </si>
  <si>
    <t>Mantang, 10 Februari 2004</t>
  </si>
  <si>
    <t>5202035002040004</t>
  </si>
  <si>
    <t>A0C022038</t>
  </si>
  <si>
    <t>Muhammad Yudha Prawira</t>
  </si>
  <si>
    <t>Dasan Dao, 1 Maret 2003</t>
  </si>
  <si>
    <t>5202110107020126</t>
  </si>
  <si>
    <t>A0C022149</t>
  </si>
  <si>
    <t>Ridho Ari Riswandi</t>
  </si>
  <si>
    <t>Mataram, 10 Juni 2004</t>
  </si>
  <si>
    <t>5271051006040002</t>
  </si>
  <si>
    <t>3.28</t>
  </si>
  <si>
    <t>A0C022035</t>
  </si>
  <si>
    <t>Muhamad Tris Fahrurizal</t>
  </si>
  <si>
    <t>Pondok, 31 Juli 2002</t>
  </si>
  <si>
    <t>5202073107020002</t>
  </si>
  <si>
    <t>A0C022060</t>
  </si>
  <si>
    <t>Zhalilah</t>
  </si>
  <si>
    <t>Paruga Bima, 1 Juli 2003</t>
  </si>
  <si>
    <t>5272014107030036</t>
  </si>
  <si>
    <t>3.26</t>
  </si>
  <si>
    <t>A0C022047</t>
  </si>
  <si>
    <t>Rani Himawati</t>
  </si>
  <si>
    <t>Beleka, 22 Oktober 2002</t>
  </si>
  <si>
    <t>5201016210020002</t>
  </si>
  <si>
    <t>A0C021027</t>
  </si>
  <si>
    <t>Ida Wayan Febrian Saputra</t>
  </si>
  <si>
    <t>Jagaraga, 15 Februari 2003</t>
  </si>
  <si>
    <t>5201021502030003</t>
  </si>
  <si>
    <t>A0C022068</t>
  </si>
  <si>
    <t>Alfan Afwarizi</t>
  </si>
  <si>
    <t>Kekalik, 09 Maret 2004</t>
  </si>
  <si>
    <t>5241040903040002</t>
  </si>
  <si>
    <t>A0C022010</t>
  </si>
  <si>
    <t>Baiq Apriani</t>
  </si>
  <si>
    <t>Lendang Galuh, 14 April 2003</t>
  </si>
  <si>
    <t>5208015404030001</t>
  </si>
  <si>
    <t>3.25</t>
  </si>
  <si>
    <t>A0C022009</t>
  </si>
  <si>
    <t>Azzura Sofia</t>
  </si>
  <si>
    <t>Karang Subagan, 16 Oktober 2002</t>
  </si>
  <si>
    <t>5208055610020002</t>
  </si>
  <si>
    <t>3.24</t>
  </si>
  <si>
    <t>A0C022077</t>
  </si>
  <si>
    <t>Baiq Auliya Alfi Sahri Ramdiah</t>
  </si>
  <si>
    <t>Bagek Rebak, 17 Nopemeber 2003</t>
  </si>
  <si>
    <t>5202065711030002</t>
  </si>
  <si>
    <t>3.23</t>
  </si>
  <si>
    <t>A0C022045</t>
  </si>
  <si>
    <t>Novita Riana</t>
  </si>
  <si>
    <t>Lingkok Lendang, 27 Februari 2004</t>
  </si>
  <si>
    <t>5202096702040001</t>
  </si>
  <si>
    <t>A0C022084</t>
  </si>
  <si>
    <t>Dhea Risky Fahreza</t>
  </si>
  <si>
    <t>Apitaik, 13 September 2004</t>
  </si>
  <si>
    <t>5203085309040001</t>
  </si>
  <si>
    <t>A0C022069</t>
  </si>
  <si>
    <t>Ananda Aura Putri</t>
  </si>
  <si>
    <t>Batunampar, 8 Agustus 2004</t>
  </si>
  <si>
    <t>5203204211050001</t>
  </si>
  <si>
    <t>3.22</t>
  </si>
  <si>
    <t>A0C020010</t>
  </si>
  <si>
    <t>Eggi Rizki Pratama</t>
  </si>
  <si>
    <t>Pohgading, 8 Juni 2000</t>
  </si>
  <si>
    <t>5203080806000007</t>
  </si>
  <si>
    <t>A0C022153</t>
  </si>
  <si>
    <t>Roil Husyairi</t>
  </si>
  <si>
    <t>Mataram, 30 Januari 2003</t>
  </si>
  <si>
    <t>5271063001030002</t>
  </si>
  <si>
    <t>3.21</t>
  </si>
  <si>
    <t>A0C021018</t>
  </si>
  <si>
    <t>Farid Ma'rup</t>
  </si>
  <si>
    <t>Gegelang, 23 April 2000</t>
  </si>
  <si>
    <t>5201122304000001</t>
  </si>
  <si>
    <t>A0C021001</t>
  </si>
  <si>
    <t>Ainayya Al Fatihah</t>
  </si>
  <si>
    <t>Mataram, 5 September 2002</t>
  </si>
  <si>
    <t>5271054509020001</t>
  </si>
  <si>
    <t>3.20</t>
  </si>
  <si>
    <t>A0C022082</t>
  </si>
  <si>
    <t>Candrika Ripasyah</t>
  </si>
  <si>
    <t>Utan, 20 Mei 2004</t>
  </si>
  <si>
    <t>5204066212040002</t>
  </si>
  <si>
    <t>3.19</t>
  </si>
  <si>
    <t>A0C022023</t>
  </si>
  <si>
    <t>Gading Andrea Pranata</t>
  </si>
  <si>
    <t>Beleka, 2 Oktober 2004</t>
  </si>
  <si>
    <t>5202060210040002</t>
  </si>
  <si>
    <t>A0C022063</t>
  </si>
  <si>
    <t>Ade Nova Fitriani</t>
  </si>
  <si>
    <t>Kopang, 29 November 2004</t>
  </si>
  <si>
    <t>5202096911040001</t>
  </si>
  <si>
    <t>3.18</t>
  </si>
  <si>
    <t>A0C022168</t>
  </si>
  <si>
    <t>Zifaldi Arsenata</t>
  </si>
  <si>
    <t>Sandik, 17 Februari 2004</t>
  </si>
  <si>
    <t>5201141702040003</t>
  </si>
  <si>
    <t>A0C022062</t>
  </si>
  <si>
    <t>Adama Fassa Jadduh</t>
  </si>
  <si>
    <t>Alas, 15 Oktober 2004</t>
  </si>
  <si>
    <t>5204051510040002</t>
  </si>
  <si>
    <t>3.17</t>
  </si>
  <si>
    <t>A0C021078</t>
  </si>
  <si>
    <t>Aulia Amaria</t>
  </si>
  <si>
    <t>Pancor, 12 Juni 2003</t>
  </si>
  <si>
    <t>5203075206030004</t>
  </si>
  <si>
    <t>3.16</t>
  </si>
  <si>
    <t>A0C022080</t>
  </si>
  <si>
    <t>Bilal Abdul Aziz</t>
  </si>
  <si>
    <t>Mataram, 1 Januari 2004</t>
  </si>
  <si>
    <t>5271020101040006</t>
  </si>
  <si>
    <t>3.15</t>
  </si>
  <si>
    <t>A0C019038</t>
  </si>
  <si>
    <t>Elsa Aulia Rohmi</t>
  </si>
  <si>
    <t>Mataram, 13 Maret 2001</t>
  </si>
  <si>
    <t>5201095303010002</t>
  </si>
  <si>
    <t>A0C022065</t>
  </si>
  <si>
    <t>Adityo Dherma Lustiawan</t>
  </si>
  <si>
    <t>Selong, 20 Desember 2003</t>
  </si>
  <si>
    <t>5203072012030001</t>
  </si>
  <si>
    <t>3.14</t>
  </si>
  <si>
    <t>A0C022071</t>
  </si>
  <si>
    <t>Ariq Ramdani Babgi</t>
  </si>
  <si>
    <t>Mataram, 03 Nopember 2003</t>
  </si>
  <si>
    <t>5203050311030003</t>
  </si>
  <si>
    <t>3.13</t>
  </si>
  <si>
    <t>A0C022056</t>
  </si>
  <si>
    <t>Syabila Ridhol Walidain</t>
  </si>
  <si>
    <t>Gelogor, 16 Januari 2003</t>
  </si>
  <si>
    <t>5201021601030003</t>
  </si>
  <si>
    <t>3.10</t>
  </si>
  <si>
    <t>A0C022044</t>
  </si>
  <si>
    <t>Nopita Nurdiana Ilmi</t>
  </si>
  <si>
    <t>Selong, 5 November 2002</t>
  </si>
  <si>
    <t>5203074511020004</t>
  </si>
  <si>
    <t>3.09</t>
  </si>
  <si>
    <t>A0C022160</t>
  </si>
  <si>
    <t>Siti Nurul Asyah</t>
  </si>
  <si>
    <t>Kalijaga, 20 April 2004</t>
  </si>
  <si>
    <t>5203096004040003</t>
  </si>
  <si>
    <t>A0C022013</t>
  </si>
  <si>
    <t>Baiq Nadia Syalsabilla Ramdhani</t>
  </si>
  <si>
    <t>Praya, 14 Oktober 2004</t>
  </si>
  <si>
    <t>5202015410040002</t>
  </si>
  <si>
    <t>3.03</t>
  </si>
  <si>
    <t>A0C022067</t>
  </si>
  <si>
    <t>Ahmad Galang Sutiawan</t>
  </si>
  <si>
    <t>Kapek Atas, 13 Desember 2001</t>
  </si>
  <si>
    <t>5201090107010418</t>
  </si>
  <si>
    <t>3.00</t>
  </si>
  <si>
    <t>A0C020009</t>
  </si>
  <si>
    <t>Diazrizky Ferdian Widiyanto</t>
  </si>
  <si>
    <t>Sumbawa Besar, 25 Desember 2001</t>
  </si>
  <si>
    <t>5204082512010003</t>
  </si>
  <si>
    <t>2.90</t>
  </si>
  <si>
    <t>A0C021031</t>
  </si>
  <si>
    <t>Khairul</t>
  </si>
  <si>
    <t>Tolowata, 19 Juli 2001</t>
  </si>
  <si>
    <t>5206101907011002</t>
  </si>
  <si>
    <t>2.50</t>
  </si>
  <si>
    <t>-</t>
  </si>
  <si>
    <t>A0E021110</t>
  </si>
  <si>
    <t>Nanda Atthaya Widya Putri</t>
  </si>
  <si>
    <t>Mataram, 16 Oktober 2001</t>
  </si>
  <si>
    <t>5271025610010003</t>
  </si>
  <si>
    <t>Par</t>
  </si>
  <si>
    <t>A0E020049</t>
  </si>
  <si>
    <t>Karniawati</t>
  </si>
  <si>
    <t>Pengenjek, 21 Desember 2000</t>
  </si>
  <si>
    <t>5202024602050004</t>
  </si>
  <si>
    <t>Total Lulusan</t>
  </si>
  <si>
    <t>S2</t>
  </si>
  <si>
    <t>S1</t>
  </si>
  <si>
    <t>D3</t>
  </si>
  <si>
    <t>TOTAL KESELURUHAN</t>
  </si>
  <si>
    <t>PD3_300125</t>
  </si>
  <si>
    <t>YUDISIUM PERIODE JANUARI TAHUN 2025</t>
  </si>
  <si>
    <t>B. MANAJEMEN</t>
  </si>
  <si>
    <t>C. AKUNTANSI</t>
  </si>
  <si>
    <t xml:space="preserve">A. MAGISTER MANAJEMEN </t>
  </si>
  <si>
    <t>B. MAGISTER AKUNTANSI</t>
  </si>
  <si>
    <t>C. MAGISTER ILMU EKONOMI</t>
  </si>
  <si>
    <t>3 thn; 5 bln</t>
  </si>
  <si>
    <t>3.5</t>
  </si>
  <si>
    <t>5 thn; 5 bln</t>
  </si>
  <si>
    <t>5.5</t>
  </si>
  <si>
    <t>4 thn; 4 bln</t>
  </si>
  <si>
    <t>4.4</t>
  </si>
  <si>
    <t>6 thn; 5 bln</t>
  </si>
  <si>
    <t>6.5</t>
  </si>
  <si>
    <t>8 thn; 4 bln</t>
  </si>
  <si>
    <t>8.4</t>
  </si>
  <si>
    <t>B. PROGRAM DIPLOMA-III AKUNTANSI</t>
  </si>
  <si>
    <t>C. PROGRAM DIPLOMA-III PARIWISATA</t>
  </si>
  <si>
    <t>2 thn; 5 bln</t>
  </si>
  <si>
    <t>2.5</t>
  </si>
  <si>
    <t>≥ 4 TH</t>
  </si>
  <si>
    <t>&lt; 4 TH</t>
  </si>
  <si>
    <t>2,75 - 3.00</t>
  </si>
  <si>
    <t>Mataram, 20 Februari 2025</t>
  </si>
  <si>
    <t>Ketua Tim Kerja Akademik</t>
  </si>
  <si>
    <t>Wiwit Andy Saputra, SE.</t>
  </si>
  <si>
    <t>NIP. 19860311 200910 1 001</t>
  </si>
  <si>
    <t>PERIODE TAHUN 2025</t>
  </si>
  <si>
    <t>Yudisium Tanggal 30 Januari 2025</t>
  </si>
  <si>
    <t>A. PROGRAM STUDI MAGISTER (S2)</t>
  </si>
  <si>
    <t>Ilmu Ekonomi</t>
  </si>
  <si>
    <t>&lt; 3 TH</t>
  </si>
  <si>
    <t>Rata2 IPK</t>
  </si>
  <si>
    <t>3,50</t>
  </si>
  <si>
    <t>3,74</t>
  </si>
  <si>
    <t>3,87</t>
  </si>
  <si>
    <t>C. PROGRAM DIPLOMA-III</t>
  </si>
  <si>
    <t>3,41</t>
  </si>
  <si>
    <t>3,39</t>
  </si>
  <si>
    <t>3,40</t>
  </si>
  <si>
    <t>A. PROGRAM STUDI MAGISTER</t>
  </si>
  <si>
    <t>A. PROGRAM DIPLOMA-III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</si>
</sst>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dd/mm/yyyy;@"/>
    <numFmt numFmtId="166" formatCode="[$-421]dd\ mmmm\ yyyy;@"/>
    <numFmt numFmtId="167" formatCode="0.0;[Red]0.0"/>
    <numFmt numFmtId="168" formatCode="0;[Red]0"/>
    <numFmt numFmtId="169" formatCode="0.00;[Red]0.00"/>
    <numFmt numFmtId="170" formatCode="&quot;&quot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7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charset val="1"/>
      <scheme val="minor"/>
    </font>
    <font>
      <b/>
      <i/>
      <sz val="12"/>
      <name val="Arial"/>
      <family val="2"/>
    </font>
    <font>
      <b/>
      <sz val="12"/>
      <name val="Arial Narrow"/>
      <family val="2"/>
    </font>
    <font>
      <b/>
      <i/>
      <sz val="12"/>
      <name val="Arial Narrow"/>
      <family val="2"/>
    </font>
    <font>
      <b/>
      <i/>
      <sz val="1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sz val="8"/>
      <name val="Arial Narrow"/>
      <family val="2"/>
    </font>
    <font>
      <sz val="12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color theme="1"/>
      <name val="Arial Narrow"/>
      <family val="2"/>
    </font>
    <font>
      <b/>
      <sz val="9"/>
      <name val="Arial Narrow"/>
      <family val="2"/>
    </font>
    <font>
      <sz val="11"/>
      <name val="Arial Narrow"/>
      <family val="2"/>
      <charset val="1"/>
    </font>
    <font>
      <sz val="11"/>
      <name val="Arial"/>
      <family val="2"/>
      <charset val="1"/>
    </font>
    <font>
      <sz val="11"/>
      <color indexed="8"/>
      <name val="Arial Narrow"/>
      <family val="2"/>
    </font>
    <font>
      <i/>
      <sz val="11"/>
      <color indexed="8"/>
      <name val="Arial Narrow"/>
      <family val="2"/>
    </font>
    <font>
      <sz val="10"/>
      <color theme="5"/>
      <name val="Arial Narrow"/>
      <family val="2"/>
    </font>
    <font>
      <sz val="10"/>
      <name val="Arial Narrow"/>
      <family val="2"/>
      <charset val="1"/>
    </font>
    <font>
      <sz val="10"/>
      <name val="Arial"/>
      <family val="2"/>
      <charset val="1"/>
    </font>
    <font>
      <sz val="10"/>
      <color theme="5"/>
      <name val="Arial Narrow"/>
      <family val="2"/>
      <charset val="1"/>
    </font>
    <font>
      <sz val="10"/>
      <color theme="1"/>
      <name val="Arial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7" fillId="0" borderId="0">
      <alignment vertical="justify"/>
    </xf>
    <xf numFmtId="0" fontId="6" fillId="0" borderId="0"/>
    <xf numFmtId="0" fontId="5" fillId="0" borderId="0"/>
    <xf numFmtId="0" fontId="5" fillId="0" borderId="0"/>
    <xf numFmtId="0" fontId="12" fillId="0" borderId="0"/>
    <xf numFmtId="0" fontId="1" fillId="0" borderId="0"/>
  </cellStyleXfs>
  <cellXfs count="498">
    <xf numFmtId="0" fontId="0" fillId="0" borderId="0" xfId="0"/>
    <xf numFmtId="0" fontId="13" fillId="0" borderId="0" xfId="4" applyFont="1"/>
    <xf numFmtId="0" fontId="11" fillId="0" borderId="0" xfId="4" applyFont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10" fillId="0" borderId="0" xfId="4" applyFont="1"/>
    <xf numFmtId="0" fontId="10" fillId="0" borderId="0" xfId="4" applyFont="1" applyAlignment="1">
      <alignment horizontal="center"/>
    </xf>
    <xf numFmtId="0" fontId="14" fillId="0" borderId="0" xfId="4" applyFont="1" applyAlignment="1">
      <alignment horizontal="center" vertical="center" wrapText="1"/>
    </xf>
    <xf numFmtId="0" fontId="10" fillId="0" borderId="0" xfId="4" applyFont="1" applyAlignment="1">
      <alignment horizontal="center" vertical="center" wrapText="1"/>
    </xf>
    <xf numFmtId="0" fontId="10" fillId="0" borderId="0" xfId="4" applyFont="1" applyAlignment="1">
      <alignment horizontal="center" vertical="center"/>
    </xf>
    <xf numFmtId="0" fontId="3" fillId="0" borderId="17" xfId="4" applyFont="1" applyBorder="1" applyAlignment="1">
      <alignment horizontal="center" vertical="center"/>
    </xf>
    <xf numFmtId="0" fontId="3" fillId="0" borderId="19" xfId="4" applyFont="1" applyBorder="1" applyAlignment="1">
      <alignment horizontal="center" vertical="center"/>
    </xf>
    <xf numFmtId="0" fontId="3" fillId="0" borderId="14" xfId="4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8" fillId="0" borderId="0" xfId="4" applyFont="1"/>
    <xf numFmtId="0" fontId="21" fillId="0" borderId="0" xfId="4" applyFont="1"/>
    <xf numFmtId="0" fontId="22" fillId="0" borderId="0" xfId="4" applyFont="1" applyAlignment="1">
      <alignment horizontal="left"/>
    </xf>
    <xf numFmtId="0" fontId="21" fillId="0" borderId="0" xfId="4" applyFont="1" applyAlignment="1">
      <alignment horizontal="center"/>
    </xf>
    <xf numFmtId="165" fontId="18" fillId="0" borderId="0" xfId="4" applyNumberFormat="1" applyFont="1" applyAlignment="1">
      <alignment horizontal="center"/>
    </xf>
    <xf numFmtId="0" fontId="18" fillId="0" borderId="0" xfId="4" applyFont="1" applyAlignment="1">
      <alignment horizontal="center"/>
    </xf>
    <xf numFmtId="0" fontId="21" fillId="0" borderId="0" xfId="4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6" fontId="2" fillId="0" borderId="1" xfId="4" applyNumberFormat="1" applyFont="1" applyBorder="1" applyAlignment="1">
      <alignment horizontal="center" vertical="center"/>
    </xf>
    <xf numFmtId="0" fontId="2" fillId="0" borderId="1" xfId="4" applyFont="1" applyBorder="1" applyAlignment="1">
      <alignment horizontal="center"/>
    </xf>
    <xf numFmtId="165" fontId="2" fillId="0" borderId="1" xfId="4" applyNumberFormat="1" applyFont="1" applyBorder="1" applyAlignment="1">
      <alignment horizontal="center" vertical="center"/>
    </xf>
    <xf numFmtId="165" fontId="21" fillId="0" borderId="1" xfId="4" applyNumberFormat="1" applyFont="1" applyBorder="1" applyAlignment="1">
      <alignment horizontal="center" vertical="center"/>
    </xf>
    <xf numFmtId="169" fontId="11" fillId="0" borderId="0" xfId="4" applyNumberFormat="1" applyFont="1"/>
    <xf numFmtId="10" fontId="11" fillId="0" borderId="0" xfId="4" applyNumberFormat="1" applyFont="1"/>
    <xf numFmtId="0" fontId="2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2" fillId="0" borderId="0" xfId="5" applyFont="1" applyAlignment="1">
      <alignment horizontal="left" vertical="center"/>
    </xf>
    <xf numFmtId="0" fontId="2" fillId="0" borderId="0" xfId="5" applyFont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5" fillId="0" borderId="0" xfId="5" applyAlignment="1">
      <alignment vertical="center"/>
    </xf>
    <xf numFmtId="0" fontId="26" fillId="0" borderId="0" xfId="5" applyFont="1" applyAlignment="1">
      <alignment vertical="center"/>
    </xf>
    <xf numFmtId="0" fontId="5" fillId="0" borderId="0" xfId="5" applyAlignment="1">
      <alignment horizontal="center" vertical="center"/>
    </xf>
    <xf numFmtId="0" fontId="26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27" fillId="0" borderId="0" xfId="5" applyFont="1" applyAlignment="1">
      <alignment vertical="center"/>
    </xf>
    <xf numFmtId="0" fontId="28" fillId="0" borderId="0" xfId="5" applyFont="1" applyAlignment="1">
      <alignment vertical="center"/>
    </xf>
    <xf numFmtId="0" fontId="3" fillId="0" borderId="0" xfId="5" applyFont="1" applyAlignment="1">
      <alignment horizontal="center" vertical="center"/>
    </xf>
    <xf numFmtId="49" fontId="29" fillId="0" borderId="0" xfId="4" applyNumberFormat="1" applyFont="1"/>
    <xf numFmtId="49" fontId="29" fillId="0" borderId="0" xfId="4" applyNumberFormat="1" applyFont="1" applyAlignment="1">
      <alignment horizontal="left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2" borderId="1" xfId="4" applyFont="1" applyFill="1" applyBorder="1" applyAlignment="1">
      <alignment horizontal="center" vertical="center" wrapText="1"/>
    </xf>
    <xf numFmtId="10" fontId="3" fillId="2" borderId="1" xfId="4" applyNumberFormat="1" applyFont="1" applyFill="1" applyBorder="1" applyAlignment="1">
      <alignment horizontal="center" vertical="center" wrapText="1"/>
    </xf>
    <xf numFmtId="0" fontId="3" fillId="2" borderId="14" xfId="4" applyFont="1" applyFill="1" applyBorder="1" applyAlignment="1">
      <alignment horizontal="center" vertical="center" wrapText="1"/>
    </xf>
    <xf numFmtId="10" fontId="3" fillId="2" borderId="14" xfId="4" applyNumberFormat="1" applyFont="1" applyFill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/>
    </xf>
    <xf numFmtId="0" fontId="3" fillId="0" borderId="28" xfId="4" applyFont="1" applyBorder="1" applyAlignment="1">
      <alignment horizontal="center" vertical="center" wrapText="1"/>
    </xf>
    <xf numFmtId="0" fontId="3" fillId="2" borderId="29" xfId="4" applyFont="1" applyFill="1" applyBorder="1" applyAlignment="1">
      <alignment horizontal="center" vertical="center" wrapText="1"/>
    </xf>
    <xf numFmtId="10" fontId="3" fillId="2" borderId="29" xfId="4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0" xfId="5" applyFont="1" applyAlignment="1">
      <alignment horizontal="center" vertical="center"/>
    </xf>
    <xf numFmtId="0" fontId="33" fillId="0" borderId="27" xfId="5" applyFont="1" applyBorder="1" applyAlignment="1">
      <alignment horizontal="center" vertical="center"/>
    </xf>
    <xf numFmtId="0" fontId="33" fillId="0" borderId="27" xfId="5" applyFont="1" applyBorder="1" applyAlignment="1">
      <alignment vertical="center"/>
    </xf>
    <xf numFmtId="0" fontId="33" fillId="0" borderId="27" xfId="5" applyFont="1" applyBorder="1" applyAlignment="1">
      <alignment horizontal="left" vertical="center"/>
    </xf>
    <xf numFmtId="0" fontId="34" fillId="0" borderId="27" xfId="5" applyFont="1" applyBorder="1" applyAlignment="1">
      <alignment horizontal="center" vertical="center"/>
    </xf>
    <xf numFmtId="0" fontId="34" fillId="0" borderId="27" xfId="5" applyFont="1" applyBorder="1" applyAlignment="1">
      <alignment vertical="center"/>
    </xf>
    <xf numFmtId="0" fontId="33" fillId="0" borderId="2" xfId="5" applyFont="1" applyBorder="1" applyAlignment="1">
      <alignment horizontal="center" vertical="center"/>
    </xf>
    <xf numFmtId="0" fontId="33" fillId="0" borderId="2" xfId="5" applyFont="1" applyBorder="1" applyAlignment="1">
      <alignment vertical="center"/>
    </xf>
    <xf numFmtId="0" fontId="33" fillId="0" borderId="2" xfId="5" applyFont="1" applyBorder="1" applyAlignment="1">
      <alignment horizontal="left" vertical="center"/>
    </xf>
    <xf numFmtId="0" fontId="34" fillId="0" borderId="2" xfId="5" applyFont="1" applyBorder="1" applyAlignment="1">
      <alignment horizontal="center" vertical="center"/>
    </xf>
    <xf numFmtId="0" fontId="34" fillId="0" borderId="2" xfId="5" applyFont="1" applyBorder="1" applyAlignment="1">
      <alignment vertical="center"/>
    </xf>
    <xf numFmtId="0" fontId="33" fillId="0" borderId="3" xfId="5" applyFont="1" applyBorder="1" applyAlignment="1">
      <alignment horizontal="center" vertical="center"/>
    </xf>
    <xf numFmtId="0" fontId="33" fillId="0" borderId="3" xfId="5" applyFont="1" applyBorder="1" applyAlignment="1">
      <alignment vertical="center"/>
    </xf>
    <xf numFmtId="0" fontId="33" fillId="0" borderId="3" xfId="5" applyFont="1" applyBorder="1" applyAlignment="1">
      <alignment horizontal="left" vertical="center"/>
    </xf>
    <xf numFmtId="0" fontId="3" fillId="0" borderId="1" xfId="5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7" xfId="5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4" xfId="5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35" xfId="0" applyFont="1" applyBorder="1" applyAlignment="1">
      <alignment horizontal="left" vertical="center"/>
    </xf>
    <xf numFmtId="49" fontId="3" fillId="0" borderId="35" xfId="0" applyNumberFormat="1" applyFont="1" applyBorder="1" applyAlignment="1">
      <alignment horizontal="center" vertical="center"/>
    </xf>
    <xf numFmtId="2" fontId="3" fillId="0" borderId="35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5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9" fontId="3" fillId="0" borderId="13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" xfId="5" applyFont="1" applyBorder="1" applyAlignment="1">
      <alignment vertical="center"/>
    </xf>
    <xf numFmtId="0" fontId="3" fillId="0" borderId="1" xfId="5" applyFont="1" applyBorder="1" applyAlignment="1">
      <alignment horizontal="left" vertical="center"/>
    </xf>
    <xf numFmtId="0" fontId="3" fillId="0" borderId="28" xfId="5" applyFont="1" applyBorder="1" applyAlignment="1">
      <alignment horizontal="center" vertical="center"/>
    </xf>
    <xf numFmtId="0" fontId="3" fillId="0" borderId="29" xfId="5" applyFont="1" applyBorder="1" applyAlignment="1">
      <alignment horizontal="center" vertical="center"/>
    </xf>
    <xf numFmtId="0" fontId="3" fillId="0" borderId="29" xfId="5" applyFont="1" applyBorder="1" applyAlignment="1">
      <alignment vertical="center"/>
    </xf>
    <xf numFmtId="0" fontId="3" fillId="0" borderId="29" xfId="5" applyFont="1" applyBorder="1" applyAlignment="1">
      <alignment horizontal="left" vertical="center"/>
    </xf>
    <xf numFmtId="0" fontId="3" fillId="0" borderId="32" xfId="5" applyFont="1" applyBorder="1" applyAlignment="1">
      <alignment horizontal="center" vertical="center"/>
    </xf>
    <xf numFmtId="0" fontId="3" fillId="0" borderId="18" xfId="5" applyFont="1" applyBorder="1" applyAlignment="1">
      <alignment horizontal="center" vertical="center"/>
    </xf>
    <xf numFmtId="0" fontId="3" fillId="0" borderId="35" xfId="5" applyFont="1" applyBorder="1" applyAlignment="1">
      <alignment horizontal="center" vertical="center"/>
    </xf>
    <xf numFmtId="0" fontId="3" fillId="0" borderId="35" xfId="5" applyFont="1" applyBorder="1" applyAlignment="1">
      <alignment vertical="center"/>
    </xf>
    <xf numFmtId="0" fontId="3" fillId="0" borderId="35" xfId="5" applyFont="1" applyBorder="1" applyAlignment="1">
      <alignment horizontal="left" vertical="center"/>
    </xf>
    <xf numFmtId="0" fontId="3" fillId="0" borderId="36" xfId="5" applyFont="1" applyBorder="1" applyAlignment="1">
      <alignment horizontal="center" vertical="center"/>
    </xf>
    <xf numFmtId="49" fontId="2" fillId="0" borderId="0" xfId="5" applyNumberFormat="1" applyFont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5" fillId="0" borderId="1" xfId="3" applyFont="1" applyBorder="1" applyAlignment="1">
      <alignment horizontal="center" vertical="center"/>
    </xf>
    <xf numFmtId="0" fontId="31" fillId="0" borderId="1" xfId="3" applyFont="1" applyBorder="1" applyAlignment="1">
      <alignment horizontal="left" vertical="center"/>
    </xf>
    <xf numFmtId="170" fontId="3" fillId="0" borderId="1" xfId="0" applyNumberFormat="1" applyFont="1" applyBorder="1" applyAlignment="1">
      <alignment horizontal="left" vertical="center"/>
    </xf>
    <xf numFmtId="170" fontId="3" fillId="0" borderId="1" xfId="5" quotePrefix="1" applyNumberFormat="1" applyFont="1" applyBorder="1" applyAlignment="1">
      <alignment vertical="center"/>
    </xf>
    <xf numFmtId="169" fontId="3" fillId="0" borderId="1" xfId="5" quotePrefix="1" applyNumberFormat="1" applyFont="1" applyBorder="1" applyAlignment="1">
      <alignment horizontal="center" vertical="center"/>
    </xf>
    <xf numFmtId="0" fontId="31" fillId="0" borderId="1" xfId="3" applyFont="1" applyBorder="1" applyAlignment="1">
      <alignment vertical="center"/>
    </xf>
    <xf numFmtId="0" fontId="31" fillId="0" borderId="0" xfId="0" applyFont="1" applyAlignment="1">
      <alignment horizontal="center"/>
    </xf>
    <xf numFmtId="0" fontId="3" fillId="0" borderId="0" xfId="5" applyFont="1" applyAlignment="1">
      <alignment vertical="center"/>
    </xf>
    <xf numFmtId="0" fontId="3" fillId="0" borderId="0" xfId="5" applyFont="1" applyAlignment="1">
      <alignment horizontal="left" vertical="center"/>
    </xf>
    <xf numFmtId="49" fontId="3" fillId="0" borderId="0" xfId="5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1" fillId="0" borderId="29" xfId="0" applyFont="1" applyBorder="1" applyAlignment="1">
      <alignment horizontal="center"/>
    </xf>
    <xf numFmtId="0" fontId="35" fillId="0" borderId="29" xfId="3" applyFont="1" applyBorder="1" applyAlignment="1">
      <alignment horizontal="center" vertical="center"/>
    </xf>
    <xf numFmtId="0" fontId="31" fillId="0" borderId="29" xfId="3" applyFont="1" applyBorder="1" applyAlignment="1">
      <alignment horizontal="left" vertical="center"/>
    </xf>
    <xf numFmtId="170" fontId="3" fillId="0" borderId="29" xfId="0" applyNumberFormat="1" applyFont="1" applyBorder="1" applyAlignment="1">
      <alignment horizontal="left" vertical="center"/>
    </xf>
    <xf numFmtId="170" fontId="3" fillId="0" borderId="29" xfId="5" quotePrefix="1" applyNumberFormat="1" applyFont="1" applyBorder="1" applyAlignment="1">
      <alignment vertical="center"/>
    </xf>
    <xf numFmtId="49" fontId="3" fillId="0" borderId="2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9" fontId="3" fillId="0" borderId="29" xfId="5" quotePrefix="1" applyNumberFormat="1" applyFont="1" applyBorder="1" applyAlignment="1">
      <alignment horizontal="center" vertical="center"/>
    </xf>
    <xf numFmtId="0" fontId="31" fillId="0" borderId="35" xfId="0" applyFont="1" applyBorder="1" applyAlignment="1">
      <alignment horizontal="center"/>
    </xf>
    <xf numFmtId="49" fontId="3" fillId="0" borderId="35" xfId="5" applyNumberFormat="1" applyFont="1" applyBorder="1" applyAlignment="1">
      <alignment horizontal="center" vertical="center"/>
    </xf>
    <xf numFmtId="0" fontId="31" fillId="0" borderId="28" xfId="0" applyFont="1" applyBorder="1" applyAlignment="1">
      <alignment horizontal="center"/>
    </xf>
    <xf numFmtId="0" fontId="3" fillId="0" borderId="32" xfId="5" applyFont="1" applyBorder="1" applyAlignment="1">
      <alignment vertical="center"/>
    </xf>
    <xf numFmtId="0" fontId="31" fillId="0" borderId="17" xfId="0" applyFont="1" applyBorder="1" applyAlignment="1">
      <alignment horizontal="center"/>
    </xf>
    <xf numFmtId="0" fontId="3" fillId="0" borderId="18" xfId="5" applyFont="1" applyBorder="1" applyAlignment="1">
      <alignment vertical="center"/>
    </xf>
    <xf numFmtId="0" fontId="31" fillId="0" borderId="34" xfId="0" applyFont="1" applyBorder="1" applyAlignment="1">
      <alignment horizontal="center"/>
    </xf>
    <xf numFmtId="0" fontId="31" fillId="0" borderId="1" xfId="3" applyFont="1" applyBorder="1" applyAlignment="1">
      <alignment horizontal="left" vertical="center" indent="1"/>
    </xf>
    <xf numFmtId="0" fontId="31" fillId="0" borderId="29" xfId="3" applyFont="1" applyBorder="1" applyAlignment="1">
      <alignment horizontal="left" vertical="center" indent="1"/>
    </xf>
    <xf numFmtId="0" fontId="35" fillId="0" borderId="35" xfId="3" applyFont="1" applyBorder="1" applyAlignment="1">
      <alignment horizontal="center" vertical="center"/>
    </xf>
    <xf numFmtId="0" fontId="31" fillId="0" borderId="35" xfId="3" applyFont="1" applyBorder="1" applyAlignment="1">
      <alignment horizontal="left" vertical="center" indent="1"/>
    </xf>
    <xf numFmtId="170" fontId="3" fillId="0" borderId="35" xfId="0" applyNumberFormat="1" applyFont="1" applyBorder="1" applyAlignment="1">
      <alignment horizontal="left" vertical="center"/>
    </xf>
    <xf numFmtId="170" fontId="3" fillId="0" borderId="35" xfId="5" quotePrefix="1" applyNumberFormat="1" applyFont="1" applyBorder="1" applyAlignment="1">
      <alignment vertical="center"/>
    </xf>
    <xf numFmtId="169" fontId="3" fillId="0" borderId="35" xfId="5" quotePrefix="1" applyNumberFormat="1" applyFont="1" applyBorder="1" applyAlignment="1">
      <alignment horizontal="center" vertical="center"/>
    </xf>
    <xf numFmtId="0" fontId="3" fillId="0" borderId="36" xfId="5" applyFont="1" applyBorder="1" applyAlignment="1">
      <alignment vertical="center"/>
    </xf>
    <xf numFmtId="0" fontId="27" fillId="0" borderId="24" xfId="5" applyFont="1" applyBorder="1" applyAlignment="1">
      <alignment vertical="center"/>
    </xf>
    <xf numFmtId="0" fontId="31" fillId="0" borderId="39" xfId="0" applyFont="1" applyBorder="1" applyAlignment="1">
      <alignment horizontal="center"/>
    </xf>
    <xf numFmtId="0" fontId="35" fillId="0" borderId="11" xfId="3" applyFont="1" applyBorder="1" applyAlignment="1">
      <alignment horizontal="center" vertical="center"/>
    </xf>
    <xf numFmtId="0" fontId="31" fillId="0" borderId="11" xfId="3" applyFont="1" applyBorder="1" applyAlignment="1">
      <alignment horizontal="left" vertical="center" indent="1"/>
    </xf>
    <xf numFmtId="170" fontId="3" fillId="0" borderId="11" xfId="0" applyNumberFormat="1" applyFont="1" applyBorder="1" applyAlignment="1">
      <alignment horizontal="left" vertical="center"/>
    </xf>
    <xf numFmtId="0" fontId="3" fillId="0" borderId="11" xfId="5" applyFont="1" applyBorder="1" applyAlignment="1">
      <alignment horizontal="center" vertical="center"/>
    </xf>
    <xf numFmtId="170" fontId="3" fillId="0" borderId="11" xfId="5" quotePrefix="1" applyNumberFormat="1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9" fontId="3" fillId="0" borderId="11" xfId="5" quotePrefix="1" applyNumberFormat="1" applyFont="1" applyBorder="1" applyAlignment="1">
      <alignment horizontal="center" vertical="center"/>
    </xf>
    <xf numFmtId="0" fontId="3" fillId="0" borderId="12" xfId="5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1" xfId="0" quotePrefix="1" applyFont="1" applyBorder="1" applyAlignment="1">
      <alignment horizontal="center"/>
    </xf>
    <xf numFmtId="2" fontId="3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1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1" fillId="0" borderId="29" xfId="0" applyFont="1" applyBorder="1"/>
    <xf numFmtId="0" fontId="31" fillId="0" borderId="29" xfId="0" quotePrefix="1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1" fillId="0" borderId="35" xfId="0" applyFont="1" applyBorder="1"/>
    <xf numFmtId="0" fontId="31" fillId="0" borderId="35" xfId="0" quotePrefix="1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5" fillId="3" borderId="1" xfId="0" applyFont="1" applyFill="1" applyBorder="1"/>
    <xf numFmtId="0" fontId="35" fillId="0" borderId="1" xfId="0" applyFont="1" applyBorder="1"/>
    <xf numFmtId="0" fontId="35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/>
    </xf>
    <xf numFmtId="2" fontId="35" fillId="0" borderId="1" xfId="0" applyNumberFormat="1" applyFont="1" applyBorder="1" applyAlignment="1">
      <alignment horizontal="center" vertical="center"/>
    </xf>
    <xf numFmtId="0" fontId="35" fillId="3" borderId="1" xfId="0" applyFont="1" applyFill="1" applyBorder="1" applyAlignment="1">
      <alignment horizontal="center"/>
    </xf>
    <xf numFmtId="49" fontId="35" fillId="3" borderId="1" xfId="0" applyNumberFormat="1" applyFont="1" applyFill="1" applyBorder="1"/>
    <xf numFmtId="2" fontId="35" fillId="3" borderId="1" xfId="0" applyNumberFormat="1" applyFont="1" applyFill="1" applyBorder="1" applyAlignment="1">
      <alignment horizontal="center"/>
    </xf>
    <xf numFmtId="49" fontId="3" fillId="0" borderId="1" xfId="0" quotePrefix="1" applyNumberFormat="1" applyFont="1" applyBorder="1" applyAlignment="1">
      <alignment horizontal="left" vertical="center"/>
    </xf>
    <xf numFmtId="49" fontId="35" fillId="3" borderId="1" xfId="0" quotePrefix="1" applyNumberFormat="1" applyFont="1" applyFill="1" applyBorder="1"/>
    <xf numFmtId="0" fontId="35" fillId="3" borderId="29" xfId="0" applyFont="1" applyFill="1" applyBorder="1"/>
    <xf numFmtId="0" fontId="35" fillId="0" borderId="29" xfId="0" applyFont="1" applyBorder="1"/>
    <xf numFmtId="0" fontId="35" fillId="0" borderId="29" xfId="0" applyFont="1" applyBorder="1" applyAlignment="1">
      <alignment horizontal="center"/>
    </xf>
    <xf numFmtId="49" fontId="3" fillId="0" borderId="29" xfId="0" applyNumberFormat="1" applyFont="1" applyBorder="1" applyAlignment="1">
      <alignment horizontal="left" vertical="center"/>
    </xf>
    <xf numFmtId="2" fontId="35" fillId="0" borderId="29" xfId="0" applyNumberFormat="1" applyFont="1" applyBorder="1" applyAlignment="1">
      <alignment horizontal="center" vertical="center"/>
    </xf>
    <xf numFmtId="0" fontId="36" fillId="0" borderId="32" xfId="0" applyFont="1" applyBorder="1" applyAlignment="1">
      <alignment horizontal="center"/>
    </xf>
    <xf numFmtId="0" fontId="35" fillId="3" borderId="18" xfId="0" applyFont="1" applyFill="1" applyBorder="1" applyAlignment="1">
      <alignment horizontal="center"/>
    </xf>
    <xf numFmtId="0" fontId="36" fillId="3" borderId="18" xfId="0" applyFont="1" applyFill="1" applyBorder="1" applyAlignment="1">
      <alignment horizontal="center"/>
    </xf>
    <xf numFmtId="0" fontId="36" fillId="0" borderId="18" xfId="0" applyFont="1" applyBorder="1" applyAlignment="1">
      <alignment horizontal="center"/>
    </xf>
    <xf numFmtId="170" fontId="3" fillId="0" borderId="15" xfId="0" applyNumberFormat="1" applyFont="1" applyBorder="1" applyAlignment="1">
      <alignment horizontal="left" vertical="center"/>
    </xf>
    <xf numFmtId="170" fontId="3" fillId="0" borderId="15" xfId="5" quotePrefix="1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5" applyFont="1" applyBorder="1" applyAlignment="1">
      <alignment vertical="center"/>
    </xf>
    <xf numFmtId="0" fontId="9" fillId="0" borderId="33" xfId="5" applyFont="1" applyBorder="1" applyAlignment="1">
      <alignment horizontal="center" vertical="center"/>
    </xf>
    <xf numFmtId="0" fontId="9" fillId="0" borderId="33" xfId="5" applyFont="1" applyBorder="1" applyAlignment="1">
      <alignment horizontal="right" vertical="center"/>
    </xf>
    <xf numFmtId="0" fontId="2" fillId="3" borderId="1" xfId="4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30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7" fillId="3" borderId="21" xfId="0" applyFont="1" applyFill="1" applyBorder="1" applyAlignment="1">
      <alignment horizontal="center" vertical="center"/>
    </xf>
    <xf numFmtId="166" fontId="2" fillId="3" borderId="1" xfId="4" applyNumberFormat="1" applyFont="1" applyFill="1" applyBorder="1" applyAlignment="1">
      <alignment horizontal="center" vertical="center"/>
    </xf>
    <xf numFmtId="166" fontId="2" fillId="3" borderId="13" xfId="4" applyNumberFormat="1" applyFont="1" applyFill="1" applyBorder="1" applyAlignment="1">
      <alignment horizontal="center" vertical="center"/>
    </xf>
    <xf numFmtId="165" fontId="2" fillId="3" borderId="1" xfId="4" applyNumberFormat="1" applyFont="1" applyFill="1" applyBorder="1" applyAlignment="1">
      <alignment horizontal="center" vertical="center"/>
    </xf>
    <xf numFmtId="0" fontId="2" fillId="3" borderId="1" xfId="4" applyFont="1" applyFill="1" applyBorder="1" applyAlignment="1">
      <alignment horizontal="center"/>
    </xf>
    <xf numFmtId="0" fontId="21" fillId="3" borderId="0" xfId="4" applyFont="1" applyFill="1"/>
    <xf numFmtId="0" fontId="21" fillId="3" borderId="0" xfId="4" applyFont="1" applyFill="1" applyAlignment="1">
      <alignment vertical="center"/>
    </xf>
    <xf numFmtId="165" fontId="21" fillId="3" borderId="1" xfId="4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4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9" fontId="30" fillId="3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166" fontId="2" fillId="3" borderId="0" xfId="4" applyNumberFormat="1" applyFont="1" applyFill="1" applyAlignment="1">
      <alignment horizontal="center" vertical="center"/>
    </xf>
    <xf numFmtId="165" fontId="2" fillId="3" borderId="0" xfId="4" applyNumberFormat="1" applyFont="1" applyFill="1" applyAlignment="1">
      <alignment horizontal="center" vertical="center"/>
    </xf>
    <xf numFmtId="0" fontId="2" fillId="3" borderId="0" xfId="4" applyFont="1" applyFill="1" applyAlignment="1">
      <alignment horizontal="center"/>
    </xf>
    <xf numFmtId="0" fontId="2" fillId="3" borderId="29" xfId="4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vertical="center"/>
    </xf>
    <xf numFmtId="0" fontId="3" fillId="3" borderId="29" xfId="0" applyFont="1" applyFill="1" applyBorder="1" applyAlignment="1">
      <alignment horizontal="center" vertical="center"/>
    </xf>
    <xf numFmtId="49" fontId="30" fillId="3" borderId="29" xfId="0" applyNumberFormat="1" applyFont="1" applyFill="1" applyBorder="1" applyAlignment="1">
      <alignment horizontal="center" vertical="center"/>
    </xf>
    <xf numFmtId="2" fontId="3" fillId="3" borderId="29" xfId="0" applyNumberFormat="1" applyFont="1" applyFill="1" applyBorder="1" applyAlignment="1">
      <alignment horizontal="center" vertical="center"/>
    </xf>
    <xf numFmtId="0" fontId="37" fillId="3" borderId="42" xfId="0" applyFont="1" applyFill="1" applyBorder="1" applyAlignment="1">
      <alignment horizontal="center" vertical="center"/>
    </xf>
    <xf numFmtId="166" fontId="2" fillId="3" borderId="29" xfId="4" applyNumberFormat="1" applyFont="1" applyFill="1" applyBorder="1" applyAlignment="1">
      <alignment horizontal="center" vertical="center"/>
    </xf>
    <xf numFmtId="165" fontId="2" fillId="3" borderId="29" xfId="4" applyNumberFormat="1" applyFont="1" applyFill="1" applyBorder="1" applyAlignment="1">
      <alignment horizontal="center" vertical="center"/>
    </xf>
    <xf numFmtId="0" fontId="2" fillId="3" borderId="29" xfId="4" applyFont="1" applyFill="1" applyBorder="1" applyAlignment="1">
      <alignment horizontal="center"/>
    </xf>
    <xf numFmtId="0" fontId="2" fillId="3" borderId="35" xfId="4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49" fontId="30" fillId="3" borderId="35" xfId="0" applyNumberFormat="1" applyFont="1" applyFill="1" applyBorder="1" applyAlignment="1">
      <alignment horizontal="center" vertical="center"/>
    </xf>
    <xf numFmtId="2" fontId="3" fillId="3" borderId="35" xfId="0" applyNumberFormat="1" applyFont="1" applyFill="1" applyBorder="1" applyAlignment="1">
      <alignment horizontal="center" vertical="center"/>
    </xf>
    <xf numFmtId="0" fontId="37" fillId="3" borderId="43" xfId="0" applyFont="1" applyFill="1" applyBorder="1" applyAlignment="1">
      <alignment horizontal="center" vertical="center"/>
    </xf>
    <xf numFmtId="166" fontId="2" fillId="3" borderId="35" xfId="4" applyNumberFormat="1" applyFont="1" applyFill="1" applyBorder="1" applyAlignment="1">
      <alignment horizontal="center" vertical="center"/>
    </xf>
    <xf numFmtId="166" fontId="2" fillId="3" borderId="15" xfId="4" applyNumberFormat="1" applyFont="1" applyFill="1" applyBorder="1" applyAlignment="1">
      <alignment horizontal="center" vertical="center"/>
    </xf>
    <xf numFmtId="165" fontId="2" fillId="3" borderId="35" xfId="4" applyNumberFormat="1" applyFont="1" applyFill="1" applyBorder="1" applyAlignment="1">
      <alignment horizontal="center" vertical="center"/>
    </xf>
    <xf numFmtId="0" fontId="2" fillId="3" borderId="35" xfId="4" applyFont="1" applyFill="1" applyBorder="1" applyAlignment="1">
      <alignment horizontal="center"/>
    </xf>
    <xf numFmtId="0" fontId="2" fillId="0" borderId="28" xfId="4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49" fontId="30" fillId="0" borderId="29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166" fontId="2" fillId="0" borderId="29" xfId="4" applyNumberFormat="1" applyFont="1" applyBorder="1" applyAlignment="1">
      <alignment horizontal="center" vertical="center"/>
    </xf>
    <xf numFmtId="0" fontId="2" fillId="0" borderId="29" xfId="4" applyFont="1" applyBorder="1" applyAlignment="1">
      <alignment horizontal="center"/>
    </xf>
    <xf numFmtId="0" fontId="2" fillId="0" borderId="32" xfId="4" applyFont="1" applyBorder="1" applyAlignment="1">
      <alignment horizontal="center" vertical="center"/>
    </xf>
    <xf numFmtId="0" fontId="2" fillId="0" borderId="17" xfId="4" applyFont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0" fontId="2" fillId="0" borderId="34" xfId="4" applyFont="1" applyBorder="1" applyAlignment="1">
      <alignment horizontal="center" vertical="center"/>
    </xf>
    <xf numFmtId="166" fontId="2" fillId="0" borderId="35" xfId="4" applyNumberFormat="1" applyFont="1" applyBorder="1" applyAlignment="1">
      <alignment horizontal="center" vertical="center"/>
    </xf>
    <xf numFmtId="0" fontId="2" fillId="0" borderId="35" xfId="4" applyFont="1" applyBorder="1" applyAlignment="1">
      <alignment horizontal="center"/>
    </xf>
    <xf numFmtId="0" fontId="2" fillId="0" borderId="36" xfId="4" applyFont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0" fontId="2" fillId="3" borderId="32" xfId="4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2" fillId="3" borderId="18" xfId="4" applyFont="1" applyFill="1" applyBorder="1" applyAlignment="1">
      <alignment horizontal="center" vertical="center"/>
    </xf>
    <xf numFmtId="0" fontId="33" fillId="3" borderId="0" xfId="5" applyFont="1" applyFill="1" applyAlignment="1">
      <alignment horizontal="center" vertical="center"/>
    </xf>
    <xf numFmtId="0" fontId="33" fillId="3" borderId="0" xfId="5" applyFont="1" applyFill="1" applyAlignment="1">
      <alignment vertical="center"/>
    </xf>
    <xf numFmtId="0" fontId="33" fillId="3" borderId="0" xfId="5" applyFont="1" applyFill="1" applyAlignment="1">
      <alignment horizontal="left" vertical="center"/>
    </xf>
    <xf numFmtId="0" fontId="37" fillId="3" borderId="35" xfId="0" applyFont="1" applyFill="1" applyBorder="1" applyAlignment="1">
      <alignment horizontal="center" vertical="center"/>
    </xf>
    <xf numFmtId="0" fontId="2" fillId="3" borderId="36" xfId="4" applyFont="1" applyFill="1" applyBorder="1" applyAlignment="1">
      <alignment horizontal="center" vertical="center"/>
    </xf>
    <xf numFmtId="0" fontId="38" fillId="3" borderId="28" xfId="5" applyFont="1" applyFill="1" applyBorder="1" applyAlignment="1">
      <alignment horizontal="center" vertical="center"/>
    </xf>
    <xf numFmtId="0" fontId="38" fillId="3" borderId="29" xfId="5" applyFont="1" applyFill="1" applyBorder="1" applyAlignment="1">
      <alignment horizontal="center" vertical="center"/>
    </xf>
    <xf numFmtId="0" fontId="38" fillId="3" borderId="29" xfId="5" applyFont="1" applyFill="1" applyBorder="1" applyAlignment="1">
      <alignment vertical="center"/>
    </xf>
    <xf numFmtId="0" fontId="38" fillId="3" borderId="29" xfId="5" applyFont="1" applyFill="1" applyBorder="1" applyAlignment="1">
      <alignment horizontal="left" vertical="center"/>
    </xf>
    <xf numFmtId="0" fontId="39" fillId="3" borderId="29" xfId="5" applyFont="1" applyFill="1" applyBorder="1" applyAlignment="1">
      <alignment horizontal="center" vertical="center"/>
    </xf>
    <xf numFmtId="0" fontId="39" fillId="3" borderId="29" xfId="5" applyFont="1" applyFill="1" applyBorder="1" applyAlignment="1">
      <alignment vertical="center"/>
    </xf>
    <xf numFmtId="0" fontId="40" fillId="3" borderId="29" xfId="0" applyFont="1" applyFill="1" applyBorder="1" applyAlignment="1">
      <alignment horizontal="center" vertical="center"/>
    </xf>
    <xf numFmtId="166" fontId="38" fillId="3" borderId="29" xfId="4" applyNumberFormat="1" applyFont="1" applyFill="1" applyBorder="1" applyAlignment="1">
      <alignment horizontal="center" vertical="center"/>
    </xf>
    <xf numFmtId="165" fontId="38" fillId="3" borderId="29" xfId="4" applyNumberFormat="1" applyFont="1" applyFill="1" applyBorder="1" applyAlignment="1">
      <alignment horizontal="center" vertical="center"/>
    </xf>
    <xf numFmtId="0" fontId="38" fillId="3" borderId="29" xfId="4" applyFont="1" applyFill="1" applyBorder="1" applyAlignment="1">
      <alignment horizontal="center"/>
    </xf>
    <xf numFmtId="0" fontId="38" fillId="3" borderId="32" xfId="4" applyFont="1" applyFill="1" applyBorder="1" applyAlignment="1">
      <alignment horizontal="center" vertical="center"/>
    </xf>
    <xf numFmtId="0" fontId="38" fillId="3" borderId="17" xfId="5" applyFont="1" applyFill="1" applyBorder="1" applyAlignment="1">
      <alignment horizontal="center" vertical="center"/>
    </xf>
    <xf numFmtId="0" fontId="38" fillId="3" borderId="1" xfId="5" applyFont="1" applyFill="1" applyBorder="1" applyAlignment="1">
      <alignment horizontal="center" vertical="center"/>
    </xf>
    <xf numFmtId="0" fontId="38" fillId="3" borderId="1" xfId="5" applyFont="1" applyFill="1" applyBorder="1" applyAlignment="1">
      <alignment vertical="center"/>
    </xf>
    <xf numFmtId="0" fontId="38" fillId="3" borderId="1" xfId="5" applyFont="1" applyFill="1" applyBorder="1" applyAlignment="1">
      <alignment horizontal="left" vertical="center"/>
    </xf>
    <xf numFmtId="0" fontId="40" fillId="3" borderId="1" xfId="0" applyFont="1" applyFill="1" applyBorder="1" applyAlignment="1">
      <alignment horizontal="center" vertical="center"/>
    </xf>
    <xf numFmtId="166" fontId="38" fillId="3" borderId="1" xfId="4" applyNumberFormat="1" applyFont="1" applyFill="1" applyBorder="1" applyAlignment="1">
      <alignment horizontal="center" vertical="center"/>
    </xf>
    <xf numFmtId="165" fontId="38" fillId="3" borderId="1" xfId="4" applyNumberFormat="1" applyFont="1" applyFill="1" applyBorder="1" applyAlignment="1">
      <alignment horizontal="center" vertical="center"/>
    </xf>
    <xf numFmtId="0" fontId="38" fillId="3" borderId="1" xfId="4" applyFont="1" applyFill="1" applyBorder="1" applyAlignment="1">
      <alignment horizontal="center"/>
    </xf>
    <xf numFmtId="0" fontId="38" fillId="3" borderId="18" xfId="4" applyFont="1" applyFill="1" applyBorder="1" applyAlignment="1">
      <alignment horizontal="center" vertical="center"/>
    </xf>
    <xf numFmtId="165" fontId="41" fillId="3" borderId="1" xfId="4" applyNumberFormat="1" applyFont="1" applyFill="1" applyBorder="1" applyAlignment="1">
      <alignment horizontal="center" vertical="center"/>
    </xf>
    <xf numFmtId="0" fontId="39" fillId="3" borderId="17" xfId="5" applyFont="1" applyFill="1" applyBorder="1" applyAlignment="1">
      <alignment horizontal="center" vertical="center"/>
    </xf>
    <xf numFmtId="0" fontId="39" fillId="3" borderId="1" xfId="5" applyFont="1" applyFill="1" applyBorder="1" applyAlignment="1">
      <alignment horizontal="center" vertical="center"/>
    </xf>
    <xf numFmtId="0" fontId="39" fillId="3" borderId="1" xfId="5" applyFont="1" applyFill="1" applyBorder="1" applyAlignment="1">
      <alignment vertical="center"/>
    </xf>
    <xf numFmtId="0" fontId="38" fillId="3" borderId="34" xfId="5" applyFont="1" applyFill="1" applyBorder="1" applyAlignment="1">
      <alignment horizontal="center" vertical="center"/>
    </xf>
    <xf numFmtId="0" fontId="38" fillId="3" borderId="35" xfId="5" applyFont="1" applyFill="1" applyBorder="1" applyAlignment="1">
      <alignment horizontal="center" vertical="center"/>
    </xf>
    <xf numFmtId="0" fontId="38" fillId="3" borderId="35" xfId="5" applyFont="1" applyFill="1" applyBorder="1" applyAlignment="1">
      <alignment vertical="center"/>
    </xf>
    <xf numFmtId="0" fontId="38" fillId="3" borderId="35" xfId="5" applyFont="1" applyFill="1" applyBorder="1" applyAlignment="1">
      <alignment horizontal="left" vertical="center"/>
    </xf>
    <xf numFmtId="0" fontId="40" fillId="3" borderId="35" xfId="0" applyFont="1" applyFill="1" applyBorder="1" applyAlignment="1">
      <alignment horizontal="center" vertical="center"/>
    </xf>
    <xf numFmtId="166" fontId="38" fillId="3" borderId="35" xfId="4" applyNumberFormat="1" applyFont="1" applyFill="1" applyBorder="1" applyAlignment="1">
      <alignment horizontal="center" vertical="center"/>
    </xf>
    <xf numFmtId="165" fontId="38" fillId="3" borderId="35" xfId="4" applyNumberFormat="1" applyFont="1" applyFill="1" applyBorder="1" applyAlignment="1">
      <alignment horizontal="center" vertical="center"/>
    </xf>
    <xf numFmtId="0" fontId="38" fillId="3" borderId="35" xfId="4" applyFont="1" applyFill="1" applyBorder="1" applyAlignment="1">
      <alignment horizontal="center"/>
    </xf>
    <xf numFmtId="0" fontId="38" fillId="3" borderId="36" xfId="4" applyFont="1" applyFill="1" applyBorder="1" applyAlignment="1">
      <alignment horizontal="center" vertical="center"/>
    </xf>
    <xf numFmtId="0" fontId="18" fillId="3" borderId="0" xfId="4" applyFont="1" applyFill="1"/>
    <xf numFmtId="0" fontId="20" fillId="3" borderId="8" xfId="4" applyFont="1" applyFill="1" applyBorder="1" applyAlignment="1">
      <alignment horizontal="left" vertical="center"/>
    </xf>
    <xf numFmtId="0" fontId="21" fillId="3" borderId="0" xfId="4" applyFont="1" applyFill="1" applyAlignment="1">
      <alignment horizontal="center"/>
    </xf>
    <xf numFmtId="0" fontId="22" fillId="3" borderId="0" xfId="4" applyFont="1" applyFill="1" applyAlignment="1">
      <alignment horizontal="left"/>
    </xf>
    <xf numFmtId="49" fontId="29" fillId="3" borderId="0" xfId="4" applyNumberFormat="1" applyFont="1" applyFill="1"/>
    <xf numFmtId="165" fontId="18" fillId="3" borderId="0" xfId="4" applyNumberFormat="1" applyFont="1" applyFill="1" applyAlignment="1">
      <alignment horizontal="center"/>
    </xf>
    <xf numFmtId="0" fontId="18" fillId="3" borderId="0" xfId="4" applyFont="1" applyFill="1" applyAlignment="1">
      <alignment horizontal="center"/>
    </xf>
    <xf numFmtId="0" fontId="2" fillId="3" borderId="17" xfId="4" applyFont="1" applyFill="1" applyBorder="1" applyAlignment="1">
      <alignment horizontal="center" vertical="center"/>
    </xf>
    <xf numFmtId="0" fontId="2" fillId="3" borderId="34" xfId="4" applyFont="1" applyFill="1" applyBorder="1" applyAlignment="1">
      <alignment horizontal="center" vertical="center"/>
    </xf>
    <xf numFmtId="165" fontId="21" fillId="3" borderId="35" xfId="4" applyNumberFormat="1" applyFont="1" applyFill="1" applyBorder="1" applyAlignment="1">
      <alignment horizontal="center" vertical="center"/>
    </xf>
    <xf numFmtId="0" fontId="21" fillId="3" borderId="0" xfId="4" applyFont="1" applyFill="1" applyAlignment="1">
      <alignment horizontal="left"/>
    </xf>
    <xf numFmtId="49" fontId="29" fillId="3" borderId="0" xfId="4" applyNumberFormat="1" applyFont="1" applyFill="1" applyAlignment="1">
      <alignment horizontal="left"/>
    </xf>
    <xf numFmtId="0" fontId="2" fillId="3" borderId="28" xfId="4" applyFont="1" applyFill="1" applyBorder="1" applyAlignment="1">
      <alignment horizontal="center" vertical="center"/>
    </xf>
    <xf numFmtId="0" fontId="38" fillId="3" borderId="0" xfId="5" applyFont="1" applyFill="1" applyAlignment="1">
      <alignment horizontal="center" vertical="center"/>
    </xf>
    <xf numFmtId="0" fontId="38" fillId="3" borderId="0" xfId="5" applyFont="1" applyFill="1" applyAlignment="1">
      <alignment vertical="center"/>
    </xf>
    <xf numFmtId="0" fontId="38" fillId="3" borderId="0" xfId="5" applyFont="1" applyFill="1" applyAlignment="1">
      <alignment horizontal="left" vertical="center"/>
    </xf>
    <xf numFmtId="0" fontId="40" fillId="3" borderId="0" xfId="0" applyFont="1" applyFill="1" applyAlignment="1">
      <alignment horizontal="center" vertical="center"/>
    </xf>
    <xf numFmtId="166" fontId="38" fillId="3" borderId="0" xfId="4" applyNumberFormat="1" applyFont="1" applyFill="1" applyAlignment="1">
      <alignment horizontal="center" vertical="center"/>
    </xf>
    <xf numFmtId="165" fontId="38" fillId="3" borderId="0" xfId="4" applyNumberFormat="1" applyFont="1" applyFill="1" applyAlignment="1">
      <alignment horizontal="center" vertical="center"/>
    </xf>
    <xf numFmtId="0" fontId="38" fillId="3" borderId="0" xfId="4" applyFont="1" applyFill="1" applyAlignment="1">
      <alignment horizontal="center"/>
    </xf>
    <xf numFmtId="0" fontId="38" fillId="3" borderId="0" xfId="4" applyFont="1" applyFill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166" fontId="2" fillId="0" borderId="0" xfId="4" applyNumberFormat="1" applyFont="1" applyAlignment="1">
      <alignment horizontal="center" vertical="center"/>
    </xf>
    <xf numFmtId="165" fontId="2" fillId="0" borderId="0" xfId="4" applyNumberFormat="1" applyFont="1" applyAlignment="1">
      <alignment horizontal="center" vertical="center"/>
    </xf>
    <xf numFmtId="0" fontId="2" fillId="0" borderId="0" xfId="4" applyFont="1" applyAlignment="1">
      <alignment horizontal="center"/>
    </xf>
    <xf numFmtId="0" fontId="30" fillId="0" borderId="3" xfId="0" applyFont="1" applyBorder="1" applyAlignment="1">
      <alignment horizontal="center" vertical="center"/>
    </xf>
    <xf numFmtId="165" fontId="2" fillId="0" borderId="35" xfId="4" applyNumberFormat="1" applyFont="1" applyBorder="1" applyAlignment="1">
      <alignment horizontal="center" vertical="center"/>
    </xf>
    <xf numFmtId="165" fontId="21" fillId="0" borderId="29" xfId="4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1" fillId="0" borderId="1" xfId="4" applyFont="1" applyBorder="1" applyAlignment="1">
      <alignment horizontal="center"/>
    </xf>
    <xf numFmtId="0" fontId="21" fillId="0" borderId="1" xfId="4" applyFont="1" applyBorder="1"/>
    <xf numFmtId="0" fontId="21" fillId="0" borderId="1" xfId="4" applyFont="1" applyBorder="1" applyAlignment="1">
      <alignment horizontal="left"/>
    </xf>
    <xf numFmtId="49" fontId="29" fillId="0" borderId="1" xfId="4" applyNumberFormat="1" applyFont="1" applyBorder="1" applyAlignment="1">
      <alignment horizontal="left"/>
    </xf>
    <xf numFmtId="0" fontId="21" fillId="0" borderId="35" xfId="4" applyFont="1" applyBorder="1" applyAlignment="1">
      <alignment horizontal="center"/>
    </xf>
    <xf numFmtId="0" fontId="21" fillId="0" borderId="35" xfId="4" applyFont="1" applyBorder="1"/>
    <xf numFmtId="0" fontId="21" fillId="0" borderId="35" xfId="4" applyFont="1" applyBorder="1" applyAlignment="1">
      <alignment horizontal="left"/>
    </xf>
    <xf numFmtId="49" fontId="29" fillId="0" borderId="35" xfId="4" applyNumberFormat="1" applyFont="1" applyBorder="1" applyAlignment="1">
      <alignment horizontal="left"/>
    </xf>
    <xf numFmtId="2" fontId="21" fillId="0" borderId="1" xfId="4" applyNumberFormat="1" applyFont="1" applyBorder="1" applyAlignment="1">
      <alignment horizontal="center"/>
    </xf>
    <xf numFmtId="2" fontId="21" fillId="0" borderId="35" xfId="4" applyNumberFormat="1" applyFont="1" applyBorder="1" applyAlignment="1">
      <alignment horizontal="center"/>
    </xf>
    <xf numFmtId="0" fontId="21" fillId="0" borderId="17" xfId="4" applyFont="1" applyBorder="1" applyAlignment="1">
      <alignment horizontal="center"/>
    </xf>
    <xf numFmtId="0" fontId="21" fillId="0" borderId="34" xfId="4" applyFont="1" applyBorder="1" applyAlignment="1">
      <alignment horizontal="center"/>
    </xf>
    <xf numFmtId="0" fontId="20" fillId="0" borderId="8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0" fillId="0" borderId="23" xfId="4" applyFont="1" applyBorder="1" applyAlignment="1">
      <alignment vertical="center"/>
    </xf>
    <xf numFmtId="0" fontId="21" fillId="0" borderId="39" xfId="4" applyFont="1" applyBorder="1" applyAlignment="1">
      <alignment horizontal="center"/>
    </xf>
    <xf numFmtId="0" fontId="21" fillId="0" borderId="11" xfId="4" applyFont="1" applyBorder="1" applyAlignment="1">
      <alignment horizontal="center"/>
    </xf>
    <xf numFmtId="0" fontId="21" fillId="0" borderId="11" xfId="4" applyFont="1" applyBorder="1"/>
    <xf numFmtId="0" fontId="21" fillId="0" borderId="11" xfId="4" applyFont="1" applyBorder="1" applyAlignment="1">
      <alignment horizontal="left"/>
    </xf>
    <xf numFmtId="49" fontId="29" fillId="0" borderId="11" xfId="4" applyNumberFormat="1" applyFont="1" applyBorder="1" applyAlignment="1">
      <alignment horizontal="left"/>
    </xf>
    <xf numFmtId="0" fontId="40" fillId="3" borderId="11" xfId="0" applyFont="1" applyFill="1" applyBorder="1" applyAlignment="1">
      <alignment horizontal="center" vertical="center"/>
    </xf>
    <xf numFmtId="166" fontId="2" fillId="0" borderId="11" xfId="4" applyNumberFormat="1" applyFont="1" applyBorder="1" applyAlignment="1">
      <alignment horizontal="center" vertical="center"/>
    </xf>
    <xf numFmtId="166" fontId="38" fillId="3" borderId="11" xfId="4" applyNumberFormat="1" applyFont="1" applyFill="1" applyBorder="1" applyAlignment="1">
      <alignment horizontal="center" vertical="center"/>
    </xf>
    <xf numFmtId="165" fontId="21" fillId="0" borderId="11" xfId="4" applyNumberFormat="1" applyFont="1" applyBorder="1" applyAlignment="1">
      <alignment horizontal="center" vertical="center"/>
    </xf>
    <xf numFmtId="0" fontId="2" fillId="0" borderId="11" xfId="4" applyFont="1" applyBorder="1" applyAlignment="1">
      <alignment horizontal="center"/>
    </xf>
    <xf numFmtId="0" fontId="2" fillId="0" borderId="12" xfId="4" applyFont="1" applyBorder="1" applyAlignment="1">
      <alignment horizontal="center" vertical="center"/>
    </xf>
    <xf numFmtId="165" fontId="21" fillId="0" borderId="0" xfId="4" applyNumberFormat="1" applyFont="1" applyAlignment="1">
      <alignment horizontal="center" vertical="center"/>
    </xf>
    <xf numFmtId="0" fontId="21" fillId="3" borderId="1" xfId="4" applyFont="1" applyFill="1" applyBorder="1" applyAlignment="1">
      <alignment horizontal="center"/>
    </xf>
    <xf numFmtId="0" fontId="21" fillId="3" borderId="1" xfId="4" applyFont="1" applyFill="1" applyBorder="1"/>
    <xf numFmtId="0" fontId="21" fillId="3" borderId="1" xfId="4" applyFont="1" applyFill="1" applyBorder="1" applyAlignment="1">
      <alignment horizontal="left"/>
    </xf>
    <xf numFmtId="49" fontId="29" fillId="3" borderId="1" xfId="4" applyNumberFormat="1" applyFont="1" applyFill="1" applyBorder="1" applyAlignment="1">
      <alignment horizontal="left"/>
    </xf>
    <xf numFmtId="0" fontId="21" fillId="0" borderId="29" xfId="4" applyFont="1" applyBorder="1" applyAlignment="1">
      <alignment horizontal="center"/>
    </xf>
    <xf numFmtId="0" fontId="21" fillId="0" borderId="29" xfId="4" applyFont="1" applyBorder="1"/>
    <xf numFmtId="0" fontId="21" fillId="0" borderId="29" xfId="4" applyFont="1" applyBorder="1" applyAlignment="1">
      <alignment horizontal="left"/>
    </xf>
    <xf numFmtId="49" fontId="29" fillId="0" borderId="29" xfId="4" applyNumberFormat="1" applyFont="1" applyBorder="1" applyAlignment="1">
      <alignment horizontal="left"/>
    </xf>
    <xf numFmtId="0" fontId="21" fillId="3" borderId="35" xfId="4" applyFont="1" applyFill="1" applyBorder="1" applyAlignment="1">
      <alignment horizontal="center"/>
    </xf>
    <xf numFmtId="0" fontId="21" fillId="3" borderId="35" xfId="4" applyFont="1" applyFill="1" applyBorder="1"/>
    <xf numFmtId="0" fontId="21" fillId="3" borderId="35" xfId="4" applyFont="1" applyFill="1" applyBorder="1" applyAlignment="1">
      <alignment horizontal="left"/>
    </xf>
    <xf numFmtId="49" fontId="29" fillId="3" borderId="35" xfId="4" applyNumberFormat="1" applyFont="1" applyFill="1" applyBorder="1" applyAlignment="1">
      <alignment horizontal="left"/>
    </xf>
    <xf numFmtId="0" fontId="21" fillId="0" borderId="28" xfId="4" applyFont="1" applyBorder="1" applyAlignment="1">
      <alignment horizontal="center"/>
    </xf>
    <xf numFmtId="0" fontId="21" fillId="3" borderId="17" xfId="4" applyFont="1" applyFill="1" applyBorder="1" applyAlignment="1">
      <alignment horizontal="center"/>
    </xf>
    <xf numFmtId="0" fontId="21" fillId="3" borderId="34" xfId="4" applyFont="1" applyFill="1" applyBorder="1" applyAlignment="1">
      <alignment horizontal="center"/>
    </xf>
    <xf numFmtId="0" fontId="21" fillId="0" borderId="28" xfId="4" applyFont="1" applyBorder="1"/>
    <xf numFmtId="165" fontId="2" fillId="0" borderId="29" xfId="4" applyNumberFormat="1" applyFont="1" applyBorder="1" applyAlignment="1">
      <alignment horizontal="center" vertical="center"/>
    </xf>
    <xf numFmtId="0" fontId="21" fillId="0" borderId="17" xfId="4" applyFont="1" applyBorder="1"/>
    <xf numFmtId="0" fontId="21" fillId="0" borderId="34" xfId="4" applyFont="1" applyBorder="1"/>
    <xf numFmtId="165" fontId="21" fillId="0" borderId="35" xfId="4" applyNumberFormat="1" applyFont="1" applyBorder="1" applyAlignment="1">
      <alignment horizontal="center" vertical="center"/>
    </xf>
    <xf numFmtId="0" fontId="3" fillId="3" borderId="14" xfId="4" applyFont="1" applyFill="1" applyBorder="1" applyAlignment="1">
      <alignment horizontal="center" vertical="center" wrapText="1"/>
    </xf>
    <xf numFmtId="10" fontId="3" fillId="3" borderId="14" xfId="4" applyNumberFormat="1" applyFont="1" applyFill="1" applyBorder="1" applyAlignment="1">
      <alignment horizontal="center" vertical="center" wrapText="1"/>
    </xf>
    <xf numFmtId="167" fontId="3" fillId="3" borderId="14" xfId="4" applyNumberFormat="1" applyFont="1" applyFill="1" applyBorder="1" applyAlignment="1">
      <alignment horizontal="center" vertical="center" wrapText="1"/>
    </xf>
    <xf numFmtId="0" fontId="3" fillId="0" borderId="44" xfId="4" applyFont="1" applyBorder="1" applyAlignment="1">
      <alignment horizontal="center" vertical="center"/>
    </xf>
    <xf numFmtId="0" fontId="16" fillId="0" borderId="45" xfId="4" applyFont="1" applyBorder="1" applyAlignment="1">
      <alignment horizontal="center" vertical="center"/>
    </xf>
    <xf numFmtId="0" fontId="9" fillId="0" borderId="45" xfId="4" applyFont="1" applyBorder="1" applyAlignment="1">
      <alignment horizontal="center" vertical="center"/>
    </xf>
    <xf numFmtId="10" fontId="3" fillId="0" borderId="45" xfId="4" applyNumberFormat="1" applyFont="1" applyBorder="1" applyAlignment="1">
      <alignment horizontal="center" vertical="center" wrapText="1"/>
    </xf>
    <xf numFmtId="0" fontId="9" fillId="0" borderId="46" xfId="4" applyFont="1" applyBorder="1" applyAlignment="1">
      <alignment horizontal="center" vertical="center"/>
    </xf>
    <xf numFmtId="0" fontId="3" fillId="3" borderId="29" xfId="4" applyFont="1" applyFill="1" applyBorder="1" applyAlignment="1">
      <alignment horizontal="center" vertical="center" wrapText="1"/>
    </xf>
    <xf numFmtId="10" fontId="3" fillId="3" borderId="29" xfId="4" applyNumberFormat="1" applyFont="1" applyFill="1" applyBorder="1" applyAlignment="1">
      <alignment horizontal="center" vertical="center" wrapText="1"/>
    </xf>
    <xf numFmtId="167" fontId="3" fillId="3" borderId="29" xfId="4" applyNumberFormat="1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 wrapText="1"/>
    </xf>
    <xf numFmtId="10" fontId="3" fillId="3" borderId="1" xfId="4" applyNumberFormat="1" applyFont="1" applyFill="1" applyBorder="1" applyAlignment="1">
      <alignment horizontal="center" vertical="center" wrapText="1"/>
    </xf>
    <xf numFmtId="167" fontId="3" fillId="3" borderId="1" xfId="4" applyNumberFormat="1" applyFont="1" applyFill="1" applyBorder="1" applyAlignment="1">
      <alignment horizontal="center" vertical="center" wrapText="1"/>
    </xf>
    <xf numFmtId="0" fontId="3" fillId="3" borderId="18" xfId="4" applyFont="1" applyFill="1" applyBorder="1" applyAlignment="1">
      <alignment horizontal="center" vertical="center" wrapText="1"/>
    </xf>
    <xf numFmtId="0" fontId="9" fillId="0" borderId="33" xfId="4" applyFont="1" applyBorder="1" applyAlignment="1">
      <alignment horizontal="center" vertical="center" wrapText="1"/>
    </xf>
    <xf numFmtId="0" fontId="14" fillId="0" borderId="33" xfId="4" applyFont="1" applyBorder="1" applyAlignment="1">
      <alignment horizontal="center" vertical="center" wrapText="1"/>
    </xf>
    <xf numFmtId="0" fontId="15" fillId="0" borderId="33" xfId="4" applyFont="1" applyBorder="1" applyAlignment="1">
      <alignment horizontal="center" vertical="center" wrapText="1"/>
    </xf>
    <xf numFmtId="168" fontId="9" fillId="2" borderId="45" xfId="4" applyNumberFormat="1" applyFont="1" applyFill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0" fontId="3" fillId="2" borderId="32" xfId="4" applyFont="1" applyFill="1" applyBorder="1" applyAlignment="1">
      <alignment horizontal="center" vertical="center" wrapText="1"/>
    </xf>
    <xf numFmtId="0" fontId="3" fillId="2" borderId="18" xfId="4" applyFont="1" applyFill="1" applyBorder="1" applyAlignment="1">
      <alignment horizontal="center" vertical="center" wrapText="1"/>
    </xf>
    <xf numFmtId="0" fontId="3" fillId="2" borderId="20" xfId="4" applyFont="1" applyFill="1" applyBorder="1" applyAlignment="1">
      <alignment horizontal="center" vertical="center" wrapText="1"/>
    </xf>
    <xf numFmtId="0" fontId="3" fillId="0" borderId="0" xfId="4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10" fontId="3" fillId="0" borderId="0" xfId="4" applyNumberFormat="1" applyFont="1" applyAlignment="1">
      <alignment horizontal="center" vertical="center" wrapText="1"/>
    </xf>
    <xf numFmtId="168" fontId="9" fillId="3" borderId="0" xfId="4" applyNumberFormat="1" applyFont="1" applyFill="1" applyAlignment="1">
      <alignment horizontal="center" vertical="center" wrapText="1"/>
    </xf>
    <xf numFmtId="0" fontId="9" fillId="3" borderId="45" xfId="4" applyFont="1" applyFill="1" applyBorder="1" applyAlignment="1">
      <alignment horizontal="center" vertical="center"/>
    </xf>
    <xf numFmtId="10" fontId="3" fillId="3" borderId="45" xfId="4" applyNumberFormat="1" applyFont="1" applyFill="1" applyBorder="1" applyAlignment="1">
      <alignment horizontal="center" vertical="center" wrapText="1"/>
    </xf>
    <xf numFmtId="0" fontId="9" fillId="3" borderId="46" xfId="4" applyFont="1" applyFill="1" applyBorder="1" applyAlignment="1">
      <alignment horizontal="center" vertical="center"/>
    </xf>
    <xf numFmtId="0" fontId="11" fillId="3" borderId="0" xfId="4" applyFont="1" applyFill="1"/>
    <xf numFmtId="0" fontId="10" fillId="3" borderId="0" xfId="4" applyFont="1" applyFill="1" applyAlignment="1">
      <alignment horizontal="center"/>
    </xf>
    <xf numFmtId="0" fontId="9" fillId="3" borderId="0" xfId="4" applyFont="1" applyFill="1" applyAlignment="1">
      <alignment horizontal="center" vertical="center"/>
    </xf>
    <xf numFmtId="0" fontId="11" fillId="3" borderId="0" xfId="4" applyFont="1" applyFill="1" applyAlignment="1">
      <alignment horizontal="center" vertical="center"/>
    </xf>
    <xf numFmtId="49" fontId="3" fillId="3" borderId="29" xfId="4" applyNumberFormat="1" applyFont="1" applyFill="1" applyBorder="1" applyAlignment="1">
      <alignment horizontal="center" vertical="center" wrapText="1"/>
    </xf>
    <xf numFmtId="49" fontId="3" fillId="3" borderId="1" xfId="4" applyNumberFormat="1" applyFont="1" applyFill="1" applyBorder="1" applyAlignment="1">
      <alignment horizontal="center" vertical="center" wrapText="1"/>
    </xf>
    <xf numFmtId="49" fontId="3" fillId="3" borderId="14" xfId="4" applyNumberFormat="1" applyFont="1" applyFill="1" applyBorder="1" applyAlignment="1">
      <alignment horizontal="center" vertical="center" wrapText="1"/>
    </xf>
    <xf numFmtId="0" fontId="9" fillId="2" borderId="48" xfId="4" applyFont="1" applyFill="1" applyBorder="1" applyAlignment="1">
      <alignment horizontal="center" vertical="center"/>
    </xf>
    <xf numFmtId="0" fontId="3" fillId="3" borderId="28" xfId="4" applyFont="1" applyFill="1" applyBorder="1" applyAlignment="1">
      <alignment horizontal="center" vertical="center" wrapText="1"/>
    </xf>
    <xf numFmtId="0" fontId="3" fillId="3" borderId="17" xfId="4" applyFont="1" applyFill="1" applyBorder="1" applyAlignment="1">
      <alignment horizontal="center" vertical="center"/>
    </xf>
    <xf numFmtId="0" fontId="3" fillId="3" borderId="19" xfId="4" applyFont="1" applyFill="1" applyBorder="1" applyAlignment="1">
      <alignment horizontal="center" vertical="center"/>
    </xf>
    <xf numFmtId="0" fontId="3" fillId="3" borderId="14" xfId="4" applyFont="1" applyFill="1" applyBorder="1" applyAlignment="1">
      <alignment horizontal="center" vertical="center"/>
    </xf>
    <xf numFmtId="0" fontId="3" fillId="0" borderId="35" xfId="0" applyFont="1" applyBorder="1" applyAlignment="1">
      <alignment horizontal="left"/>
    </xf>
    <xf numFmtId="0" fontId="35" fillId="0" borderId="29" xfId="3" applyFont="1" applyBorder="1" applyAlignment="1">
      <alignment horizontal="left" vertical="center"/>
    </xf>
    <xf numFmtId="0" fontId="35" fillId="0" borderId="35" xfId="3" applyFont="1" applyBorder="1" applyAlignment="1">
      <alignment horizontal="left" vertical="center"/>
    </xf>
    <xf numFmtId="0" fontId="9" fillId="0" borderId="29" xfId="5" applyFont="1" applyBorder="1" applyAlignment="1">
      <alignment horizontal="center" vertical="center"/>
    </xf>
    <xf numFmtId="0" fontId="9" fillId="0" borderId="35" xfId="5" applyFont="1" applyBorder="1" applyAlignment="1">
      <alignment horizontal="center" vertical="center"/>
    </xf>
    <xf numFmtId="0" fontId="9" fillId="0" borderId="29" xfId="5" applyFont="1" applyBorder="1" applyAlignment="1">
      <alignment horizontal="center" vertical="center" wrapText="1"/>
    </xf>
    <xf numFmtId="0" fontId="9" fillId="0" borderId="35" xfId="5" applyFont="1" applyBorder="1" applyAlignment="1">
      <alignment horizontal="center" vertical="center" wrapText="1"/>
    </xf>
    <xf numFmtId="0" fontId="9" fillId="0" borderId="32" xfId="5" applyFont="1" applyBorder="1" applyAlignment="1">
      <alignment horizontal="center" vertical="center" wrapText="1"/>
    </xf>
    <xf numFmtId="0" fontId="9" fillId="0" borderId="36" xfId="5" applyFont="1" applyBorder="1" applyAlignment="1">
      <alignment horizontal="center" vertical="center" wrapText="1"/>
    </xf>
    <xf numFmtId="0" fontId="9" fillId="0" borderId="28" xfId="5" applyFont="1" applyBorder="1" applyAlignment="1">
      <alignment horizontal="center" vertical="center"/>
    </xf>
    <xf numFmtId="0" fontId="9" fillId="0" borderId="34" xfId="5" applyFont="1" applyBorder="1" applyAlignment="1">
      <alignment horizontal="center" vertical="center"/>
    </xf>
    <xf numFmtId="49" fontId="9" fillId="0" borderId="25" xfId="5" applyNumberFormat="1" applyFont="1" applyBorder="1" applyAlignment="1">
      <alignment horizontal="center" vertical="center"/>
    </xf>
    <xf numFmtId="49" fontId="9" fillId="0" borderId="26" xfId="5" applyNumberFormat="1" applyFont="1" applyBorder="1" applyAlignment="1">
      <alignment horizontal="center" vertical="center"/>
    </xf>
    <xf numFmtId="0" fontId="9" fillId="0" borderId="25" xfId="5" applyFont="1" applyBorder="1" applyAlignment="1">
      <alignment horizontal="center" vertical="center"/>
    </xf>
    <xf numFmtId="0" fontId="9" fillId="0" borderId="26" xfId="5" applyFont="1" applyBorder="1" applyAlignment="1">
      <alignment horizontal="center" vertical="center"/>
    </xf>
    <xf numFmtId="0" fontId="9" fillId="0" borderId="25" xfId="5" applyFont="1" applyBorder="1" applyAlignment="1">
      <alignment horizontal="center" vertical="center" wrapText="1"/>
    </xf>
    <xf numFmtId="0" fontId="9" fillId="0" borderId="26" xfId="5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33" xfId="5" applyFont="1" applyBorder="1" applyAlignment="1">
      <alignment horizontal="center" vertical="center"/>
    </xf>
    <xf numFmtId="0" fontId="17" fillId="3" borderId="0" xfId="4" applyFont="1" applyFill="1" applyAlignment="1">
      <alignment horizontal="left"/>
    </xf>
    <xf numFmtId="0" fontId="19" fillId="3" borderId="0" xfId="4" applyFont="1" applyFill="1" applyAlignment="1">
      <alignment horizontal="center"/>
    </xf>
    <xf numFmtId="0" fontId="23" fillId="3" borderId="4" xfId="4" applyFont="1" applyFill="1" applyBorder="1" applyAlignment="1">
      <alignment horizontal="center" vertical="center"/>
    </xf>
    <xf numFmtId="0" fontId="23" fillId="3" borderId="22" xfId="4" applyFont="1" applyFill="1" applyBorder="1" applyAlignment="1">
      <alignment horizontal="center" vertical="center"/>
    </xf>
    <xf numFmtId="0" fontId="23" fillId="3" borderId="4" xfId="4" applyFont="1" applyFill="1" applyBorder="1" applyAlignment="1">
      <alignment horizontal="center" vertical="center" wrapText="1"/>
    </xf>
    <xf numFmtId="0" fontId="23" fillId="3" borderId="22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23" fillId="3" borderId="30" xfId="4" applyFont="1" applyFill="1" applyBorder="1" applyAlignment="1">
      <alignment horizontal="center" vertical="center" wrapText="1"/>
    </xf>
    <xf numFmtId="0" fontId="24" fillId="3" borderId="4" xfId="4" applyFont="1" applyFill="1" applyBorder="1" applyAlignment="1">
      <alignment horizontal="center" vertical="center" wrapText="1"/>
    </xf>
    <xf numFmtId="0" fontId="24" fillId="3" borderId="22" xfId="4" applyFont="1" applyFill="1" applyBorder="1" applyAlignment="1">
      <alignment horizontal="center" vertical="center" wrapText="1"/>
    </xf>
    <xf numFmtId="0" fontId="23" fillId="3" borderId="9" xfId="4" applyFont="1" applyFill="1" applyBorder="1" applyAlignment="1">
      <alignment horizontal="center" vertical="center" wrapText="1"/>
    </xf>
    <xf numFmtId="0" fontId="23" fillId="3" borderId="31" xfId="4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41" xfId="0" applyFont="1" applyFill="1" applyBorder="1" applyAlignment="1">
      <alignment horizontal="center" vertical="center" wrapText="1"/>
    </xf>
    <xf numFmtId="0" fontId="23" fillId="3" borderId="2" xfId="4" applyFont="1" applyFill="1" applyBorder="1" applyAlignment="1">
      <alignment horizontal="center" vertical="center" wrapText="1"/>
    </xf>
    <xf numFmtId="0" fontId="23" fillId="3" borderId="41" xfId="4" applyFont="1" applyFill="1" applyBorder="1" applyAlignment="1">
      <alignment horizontal="center" vertical="center" wrapText="1"/>
    </xf>
    <xf numFmtId="165" fontId="23" fillId="3" borderId="2" xfId="4" applyNumberFormat="1" applyFont="1" applyFill="1" applyBorder="1" applyAlignment="1">
      <alignment horizontal="center" vertical="center" wrapText="1"/>
    </xf>
    <xf numFmtId="165" fontId="23" fillId="3" borderId="41" xfId="4" applyNumberFormat="1" applyFont="1" applyFill="1" applyBorder="1" applyAlignment="1">
      <alignment horizontal="center" vertical="center" wrapText="1"/>
    </xf>
    <xf numFmtId="0" fontId="32" fillId="3" borderId="25" xfId="5" applyFont="1" applyFill="1" applyBorder="1" applyAlignment="1">
      <alignment horizontal="center" vertical="center"/>
    </xf>
    <xf numFmtId="0" fontId="32" fillId="3" borderId="40" xfId="5" applyFont="1" applyFill="1" applyBorder="1" applyAlignment="1">
      <alignment horizontal="center" vertical="center"/>
    </xf>
    <xf numFmtId="0" fontId="23" fillId="0" borderId="4" xfId="4" applyFont="1" applyBorder="1" applyAlignment="1">
      <alignment horizontal="center" vertical="center" wrapText="1"/>
    </xf>
    <xf numFmtId="0" fontId="23" fillId="0" borderId="5" xfId="4" applyFont="1" applyBorder="1" applyAlignment="1">
      <alignment horizontal="center" vertical="center" wrapText="1"/>
    </xf>
    <xf numFmtId="0" fontId="23" fillId="0" borderId="6" xfId="4" applyFont="1" applyBorder="1" applyAlignment="1">
      <alignment horizontal="center" vertical="center" wrapText="1"/>
    </xf>
    <xf numFmtId="0" fontId="23" fillId="0" borderId="7" xfId="4" applyFont="1" applyBorder="1" applyAlignment="1">
      <alignment horizontal="center" vertical="center" wrapText="1"/>
    </xf>
    <xf numFmtId="0" fontId="23" fillId="0" borderId="2" xfId="4" applyFont="1" applyBorder="1" applyAlignment="1">
      <alignment horizontal="center" vertical="center" wrapText="1"/>
    </xf>
    <xf numFmtId="0" fontId="23" fillId="0" borderId="3" xfId="4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65" fontId="23" fillId="0" borderId="2" xfId="4" applyNumberFormat="1" applyFont="1" applyBorder="1" applyAlignment="1">
      <alignment horizontal="center" vertical="center" wrapText="1"/>
    </xf>
    <xf numFmtId="165" fontId="23" fillId="0" borderId="3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9" fillId="0" borderId="0" xfId="4" applyFont="1" applyAlignment="1">
      <alignment horizontal="center"/>
    </xf>
    <xf numFmtId="0" fontId="23" fillId="0" borderId="4" xfId="4" applyFont="1" applyBorder="1" applyAlignment="1">
      <alignment horizontal="center" vertical="center"/>
    </xf>
    <xf numFmtId="0" fontId="23" fillId="0" borderId="5" xfId="4" applyFont="1" applyBorder="1" applyAlignment="1">
      <alignment horizontal="center" vertical="center"/>
    </xf>
    <xf numFmtId="0" fontId="32" fillId="0" borderId="25" xfId="5" applyFont="1" applyBorder="1" applyAlignment="1">
      <alignment horizontal="center" vertical="center"/>
    </xf>
    <xf numFmtId="0" fontId="32" fillId="0" borderId="26" xfId="5" applyFont="1" applyBorder="1" applyAlignment="1">
      <alignment horizontal="center" vertical="center"/>
    </xf>
    <xf numFmtId="0" fontId="23" fillId="0" borderId="9" xfId="4" applyFont="1" applyBorder="1" applyAlignment="1">
      <alignment horizontal="center" vertical="center" wrapText="1"/>
    </xf>
    <xf numFmtId="0" fontId="23" fillId="0" borderId="10" xfId="4" applyFont="1" applyBorder="1" applyAlignment="1">
      <alignment horizontal="center" vertical="center" wrapText="1"/>
    </xf>
    <xf numFmtId="0" fontId="14" fillId="0" borderId="33" xfId="4" applyFont="1" applyBorder="1" applyAlignment="1">
      <alignment horizontal="center" vertical="center" wrapText="1"/>
    </xf>
    <xf numFmtId="0" fontId="4" fillId="3" borderId="33" xfId="4" applyFont="1" applyFill="1" applyBorder="1" applyAlignment="1">
      <alignment horizontal="center" vertical="center" wrapText="1"/>
    </xf>
    <xf numFmtId="0" fontId="9" fillId="0" borderId="47" xfId="4" applyFont="1" applyBorder="1" applyAlignment="1">
      <alignment horizontal="center" vertical="center"/>
    </xf>
    <xf numFmtId="0" fontId="9" fillId="0" borderId="48" xfId="4" applyFont="1" applyBorder="1" applyAlignment="1">
      <alignment horizontal="center" vertical="center"/>
    </xf>
    <xf numFmtId="0" fontId="10" fillId="0" borderId="33" xfId="4" applyFont="1" applyBorder="1" applyAlignment="1">
      <alignment horizontal="center" vertical="center" wrapText="1"/>
    </xf>
    <xf numFmtId="0" fontId="9" fillId="0" borderId="33" xfId="4" applyFont="1" applyBorder="1" applyAlignment="1">
      <alignment horizontal="center" vertical="center" wrapText="1"/>
    </xf>
    <xf numFmtId="0" fontId="4" fillId="0" borderId="33" xfId="4" applyFont="1" applyBorder="1" applyAlignment="1">
      <alignment horizontal="center" vertical="center" wrapText="1"/>
    </xf>
    <xf numFmtId="0" fontId="9" fillId="3" borderId="47" xfId="4" applyFont="1" applyFill="1" applyBorder="1" applyAlignment="1">
      <alignment horizontal="center" vertical="center"/>
    </xf>
    <xf numFmtId="0" fontId="9" fillId="3" borderId="48" xfId="4" applyFont="1" applyFill="1" applyBorder="1" applyAlignment="1">
      <alignment horizontal="center" vertical="center"/>
    </xf>
    <xf numFmtId="0" fontId="10" fillId="0" borderId="0" xfId="4" applyFont="1" applyAlignment="1">
      <alignment horizontal="center"/>
    </xf>
  </cellXfs>
  <cellStyles count="8">
    <cellStyle name="Comma 2" xfId="1" xr:uid="{00000000-0005-0000-0000-000000000000}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4" xfId="4" xr:uid="{00000000-0005-0000-0000-000005000000}"/>
    <cellStyle name="Normal 5" xfId="6" xr:uid="{00000000-0005-0000-0000-000006000000}"/>
    <cellStyle name="Normal 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56</xdr:row>
      <xdr:rowOff>0</xdr:rowOff>
    </xdr:from>
    <xdr:to>
      <xdr:col>10</xdr:col>
      <xdr:colOff>0</xdr:colOff>
      <xdr:row>56</xdr:row>
      <xdr:rowOff>0</xdr:rowOff>
    </xdr:to>
    <xdr:pic>
      <xdr:nvPicPr>
        <xdr:cNvPr id="2" name="Picture 1" descr="tt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43850" y="13192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S1_FE%20UNRAM\B_SK%20Yudisium\SK%20Yudis%202019\Lamp_SK%20Yudis%20Periode%20I%20%20Desember%202014_KE%20REKTORA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S1_FE%20UNRAM\BB_Data%20Pendidikan\Data%20Masa%20Studi%20DAN%20Lulusan\Data%20utk%20MJ\Lamp_SK%20Yudis%20Periode%20I%20%20Desember%202014_KE%20REKTOR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S1_FE%20UNRAM\BB_Data%20Pendidikan\Data%20Masa%20Studi%20DAN%20Lulusan\TH.%202018\Lamp_SK%20Yudis%20Periode%20I%20%20Desember%202014_KE%20REKTOR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K Gabungan S1_FE Unram"/>
      <sheetName val="SK per Jurusan S1Pagi_Sor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K Gabungan S1_FE Unram"/>
      <sheetName val="SK per Jurusan S1Pagi_Sore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K Gabungan S1_FE Unram"/>
      <sheetName val="SK per Jurusan S1Pagi_Sor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1"/>
  <sheetViews>
    <sheetView tabSelected="1" view="pageBreakPreview" topLeftCell="A157" zoomScale="115" zoomScaleNormal="150" zoomScaleSheetLayoutView="115" workbookViewId="0">
      <selection activeCell="A166" sqref="A166:A167"/>
    </sheetView>
  </sheetViews>
  <sheetFormatPr defaultRowHeight="12.75" x14ac:dyDescent="0.2"/>
  <cols>
    <col min="1" max="1" width="3.7109375" style="32" customWidth="1"/>
    <col min="2" max="2" width="12.140625" style="32" customWidth="1"/>
    <col min="3" max="3" width="26.7109375" style="29" customWidth="1"/>
    <col min="4" max="4" width="28.7109375" style="31" customWidth="1"/>
    <col min="5" max="5" width="2.7109375" style="32" customWidth="1"/>
    <col min="6" max="6" width="16.5703125" style="32" customWidth="1"/>
    <col min="7" max="7" width="3.7109375" style="32" customWidth="1"/>
    <col min="8" max="8" width="4.7109375" style="29" customWidth="1"/>
    <col min="9" max="9" width="4.7109375" style="32" customWidth="1"/>
    <col min="10" max="10" width="16.85546875" style="32" customWidth="1"/>
    <col min="11" max="16384" width="9.140625" style="34"/>
  </cols>
  <sheetData>
    <row r="1" spans="1:10" ht="16.5" x14ac:dyDescent="0.2">
      <c r="A1" s="41" t="s">
        <v>47</v>
      </c>
      <c r="C1" s="30" t="s">
        <v>48</v>
      </c>
      <c r="J1" s="33"/>
    </row>
    <row r="2" spans="1:10" ht="12.75" customHeight="1" x14ac:dyDescent="0.2">
      <c r="B2" s="36" t="s">
        <v>49</v>
      </c>
      <c r="C2" s="60" t="s">
        <v>60</v>
      </c>
      <c r="D2" s="35"/>
      <c r="E2" s="36"/>
      <c r="F2" s="36"/>
      <c r="G2" s="36"/>
    </row>
    <row r="3" spans="1:10" ht="15.75" x14ac:dyDescent="0.2">
      <c r="B3" s="36" t="s">
        <v>50</v>
      </c>
      <c r="C3" s="30" t="s">
        <v>61</v>
      </c>
      <c r="D3" s="34"/>
      <c r="E3" s="37"/>
      <c r="F3" s="37"/>
      <c r="G3" s="37"/>
    </row>
    <row r="4" spans="1:10" ht="15.75" x14ac:dyDescent="0.2">
      <c r="B4" s="36" t="s">
        <v>51</v>
      </c>
      <c r="C4" s="61" t="s">
        <v>62</v>
      </c>
      <c r="D4" s="29"/>
    </row>
    <row r="5" spans="1:10" ht="15.75" x14ac:dyDescent="0.2">
      <c r="C5" s="60" t="s">
        <v>63</v>
      </c>
      <c r="D5" s="29"/>
    </row>
    <row r="6" spans="1:10" ht="7.5" customHeight="1" x14ac:dyDescent="0.2">
      <c r="C6" s="38"/>
      <c r="D6" s="29"/>
    </row>
    <row r="7" spans="1:10" ht="15.75" thickBot="1" x14ac:dyDescent="0.25">
      <c r="A7" s="39" t="s">
        <v>1465</v>
      </c>
      <c r="B7" s="29"/>
      <c r="F7" s="110"/>
    </row>
    <row r="8" spans="1:10" s="40" customFormat="1" ht="18" customHeight="1" x14ac:dyDescent="0.2">
      <c r="A8" s="443" t="s">
        <v>2</v>
      </c>
      <c r="B8" s="445" t="s">
        <v>5</v>
      </c>
      <c r="C8" s="443" t="s">
        <v>6</v>
      </c>
      <c r="D8" s="443" t="s">
        <v>7</v>
      </c>
      <c r="E8" s="443" t="s">
        <v>3</v>
      </c>
      <c r="F8" s="441" t="s">
        <v>53</v>
      </c>
      <c r="G8" s="443" t="s">
        <v>0</v>
      </c>
      <c r="H8" s="445" t="s">
        <v>11</v>
      </c>
      <c r="I8" s="435" t="s">
        <v>40</v>
      </c>
      <c r="J8" s="447" t="s">
        <v>4</v>
      </c>
    </row>
    <row r="9" spans="1:10" s="40" customFormat="1" ht="18" customHeight="1" thickBot="1" x14ac:dyDescent="0.25">
      <c r="A9" s="444"/>
      <c r="B9" s="446"/>
      <c r="C9" s="444"/>
      <c r="D9" s="444"/>
      <c r="E9" s="444"/>
      <c r="F9" s="442"/>
      <c r="G9" s="444"/>
      <c r="H9" s="446"/>
      <c r="I9" s="436"/>
      <c r="J9" s="448"/>
    </row>
    <row r="10" spans="1:10" s="40" customFormat="1" ht="21" customHeight="1" x14ac:dyDescent="0.3">
      <c r="A10" s="133">
        <v>1</v>
      </c>
      <c r="B10" s="124" t="s">
        <v>582</v>
      </c>
      <c r="C10" s="125" t="s">
        <v>583</v>
      </c>
      <c r="D10" s="126" t="s">
        <v>584</v>
      </c>
      <c r="E10" s="101" t="s">
        <v>10</v>
      </c>
      <c r="F10" s="127" t="s">
        <v>585</v>
      </c>
      <c r="G10" s="128" t="s">
        <v>59</v>
      </c>
      <c r="H10" s="129">
        <v>42</v>
      </c>
      <c r="I10" s="130" t="s">
        <v>586</v>
      </c>
      <c r="J10" s="134" t="s">
        <v>12</v>
      </c>
    </row>
    <row r="11" spans="1:10" s="40" customFormat="1" ht="21" customHeight="1" x14ac:dyDescent="0.3">
      <c r="A11" s="135">
        <v>2</v>
      </c>
      <c r="B11" s="112" t="s">
        <v>587</v>
      </c>
      <c r="C11" s="113" t="s">
        <v>588</v>
      </c>
      <c r="D11" s="114" t="s">
        <v>589</v>
      </c>
      <c r="E11" s="77" t="s">
        <v>9</v>
      </c>
      <c r="F11" s="115" t="s">
        <v>590</v>
      </c>
      <c r="G11" s="80" t="s">
        <v>59</v>
      </c>
      <c r="H11" s="78">
        <v>42</v>
      </c>
      <c r="I11" s="116" t="s">
        <v>591</v>
      </c>
      <c r="J11" s="136" t="s">
        <v>12</v>
      </c>
    </row>
    <row r="12" spans="1:10" s="40" customFormat="1" ht="21" customHeight="1" x14ac:dyDescent="0.3">
      <c r="A12" s="135">
        <v>3</v>
      </c>
      <c r="B12" s="112" t="s">
        <v>592</v>
      </c>
      <c r="C12" s="113" t="s">
        <v>593</v>
      </c>
      <c r="D12" s="114" t="s">
        <v>594</v>
      </c>
      <c r="E12" s="77" t="s">
        <v>9</v>
      </c>
      <c r="F12" s="115" t="s">
        <v>595</v>
      </c>
      <c r="G12" s="80" t="s">
        <v>59</v>
      </c>
      <c r="H12" s="78">
        <v>42</v>
      </c>
      <c r="I12" s="116" t="s">
        <v>591</v>
      </c>
      <c r="J12" s="136" t="s">
        <v>12</v>
      </c>
    </row>
    <row r="13" spans="1:10" s="40" customFormat="1" ht="21" customHeight="1" x14ac:dyDescent="0.3">
      <c r="A13" s="135">
        <v>4</v>
      </c>
      <c r="B13" s="112" t="s">
        <v>596</v>
      </c>
      <c r="C13" s="113" t="s">
        <v>597</v>
      </c>
      <c r="D13" s="114" t="s">
        <v>598</v>
      </c>
      <c r="E13" s="77" t="s">
        <v>9</v>
      </c>
      <c r="F13" s="115" t="s">
        <v>599</v>
      </c>
      <c r="G13" s="80" t="s">
        <v>59</v>
      </c>
      <c r="H13" s="78">
        <v>42</v>
      </c>
      <c r="I13" s="116" t="s">
        <v>600</v>
      </c>
      <c r="J13" s="136" t="s">
        <v>12</v>
      </c>
    </row>
    <row r="14" spans="1:10" s="40" customFormat="1" ht="21" customHeight="1" x14ac:dyDescent="0.3">
      <c r="A14" s="135">
        <v>5</v>
      </c>
      <c r="B14" s="112" t="s">
        <v>601</v>
      </c>
      <c r="C14" s="117" t="s">
        <v>602</v>
      </c>
      <c r="D14" s="114" t="s">
        <v>603</v>
      </c>
      <c r="E14" s="77" t="s">
        <v>9</v>
      </c>
      <c r="F14" s="115" t="s">
        <v>604</v>
      </c>
      <c r="G14" s="80" t="s">
        <v>59</v>
      </c>
      <c r="H14" s="78">
        <v>42</v>
      </c>
      <c r="I14" s="116" t="s">
        <v>600</v>
      </c>
      <c r="J14" s="136" t="s">
        <v>12</v>
      </c>
    </row>
    <row r="15" spans="1:10" s="40" customFormat="1" ht="21" customHeight="1" thickBot="1" x14ac:dyDescent="0.35">
      <c r="A15" s="137">
        <v>6</v>
      </c>
      <c r="B15" s="107" t="s">
        <v>605</v>
      </c>
      <c r="C15" s="107" t="s">
        <v>606</v>
      </c>
      <c r="D15" s="108" t="s">
        <v>607</v>
      </c>
      <c r="E15" s="106" t="s">
        <v>9</v>
      </c>
      <c r="F15" s="132" t="s">
        <v>608</v>
      </c>
      <c r="G15" s="89" t="s">
        <v>59</v>
      </c>
      <c r="H15" s="106">
        <v>42</v>
      </c>
      <c r="I15" s="106" t="s">
        <v>609</v>
      </c>
      <c r="J15" s="109" t="s">
        <v>12</v>
      </c>
    </row>
    <row r="16" spans="1:10" s="40" customFormat="1" ht="21" customHeight="1" thickBot="1" x14ac:dyDescent="0.35">
      <c r="A16" s="118"/>
      <c r="B16" s="119"/>
      <c r="C16" s="119"/>
      <c r="D16" s="120"/>
      <c r="E16" s="41"/>
      <c r="F16" s="121"/>
      <c r="G16" s="122"/>
      <c r="H16" s="41"/>
      <c r="I16" s="41"/>
      <c r="J16" s="41"/>
    </row>
    <row r="17" spans="1:10" s="40" customFormat="1" ht="21" customHeight="1" x14ac:dyDescent="0.3">
      <c r="A17" s="133">
        <v>1</v>
      </c>
      <c r="B17" s="124" t="s">
        <v>610</v>
      </c>
      <c r="C17" s="139" t="s">
        <v>611</v>
      </c>
      <c r="D17" s="126" t="s">
        <v>612</v>
      </c>
      <c r="E17" s="101" t="s">
        <v>9</v>
      </c>
      <c r="F17" s="127" t="s">
        <v>613</v>
      </c>
      <c r="G17" s="128" t="s">
        <v>57</v>
      </c>
      <c r="H17" s="129" t="s">
        <v>58</v>
      </c>
      <c r="I17" s="130">
        <v>4</v>
      </c>
      <c r="J17" s="134" t="s">
        <v>54</v>
      </c>
    </row>
    <row r="18" spans="1:10" s="40" customFormat="1" ht="21" customHeight="1" x14ac:dyDescent="0.3">
      <c r="A18" s="135">
        <v>2</v>
      </c>
      <c r="B18" s="112" t="s">
        <v>614</v>
      </c>
      <c r="C18" s="138" t="s">
        <v>615</v>
      </c>
      <c r="D18" s="114" t="s">
        <v>616</v>
      </c>
      <c r="E18" s="77" t="s">
        <v>10</v>
      </c>
      <c r="F18" s="115" t="s">
        <v>617</v>
      </c>
      <c r="G18" s="80" t="s">
        <v>57</v>
      </c>
      <c r="H18" s="78" t="s">
        <v>58</v>
      </c>
      <c r="I18" s="116">
        <v>4</v>
      </c>
      <c r="J18" s="136" t="s">
        <v>54</v>
      </c>
    </row>
    <row r="19" spans="1:10" s="40" customFormat="1" ht="21" customHeight="1" x14ac:dyDescent="0.3">
      <c r="A19" s="135">
        <v>3</v>
      </c>
      <c r="B19" s="112" t="s">
        <v>618</v>
      </c>
      <c r="C19" s="138" t="s">
        <v>619</v>
      </c>
      <c r="D19" s="114" t="s">
        <v>620</v>
      </c>
      <c r="E19" s="77" t="s">
        <v>10</v>
      </c>
      <c r="F19" s="115" t="s">
        <v>621</v>
      </c>
      <c r="G19" s="80" t="s">
        <v>57</v>
      </c>
      <c r="H19" s="78" t="s">
        <v>58</v>
      </c>
      <c r="I19" s="116">
        <v>3.9</v>
      </c>
      <c r="J19" s="136" t="s">
        <v>12</v>
      </c>
    </row>
    <row r="20" spans="1:10" s="40" customFormat="1" ht="21" customHeight="1" x14ac:dyDescent="0.3">
      <c r="A20" s="135">
        <v>4</v>
      </c>
      <c r="B20" s="112" t="s">
        <v>622</v>
      </c>
      <c r="C20" s="138" t="s">
        <v>623</v>
      </c>
      <c r="D20" s="114" t="s">
        <v>624</v>
      </c>
      <c r="E20" s="77" t="s">
        <v>10</v>
      </c>
      <c r="F20" s="115" t="s">
        <v>625</v>
      </c>
      <c r="G20" s="80" t="s">
        <v>57</v>
      </c>
      <c r="H20" s="78" t="s">
        <v>58</v>
      </c>
      <c r="I20" s="116">
        <v>3.8</v>
      </c>
      <c r="J20" s="136" t="s">
        <v>12</v>
      </c>
    </row>
    <row r="21" spans="1:10" s="40" customFormat="1" ht="21" customHeight="1" x14ac:dyDescent="0.3">
      <c r="A21" s="135">
        <v>5</v>
      </c>
      <c r="B21" s="112" t="s">
        <v>626</v>
      </c>
      <c r="C21" s="138" t="s">
        <v>627</v>
      </c>
      <c r="D21" s="114" t="s">
        <v>628</v>
      </c>
      <c r="E21" s="77" t="s">
        <v>10</v>
      </c>
      <c r="F21" s="115" t="s">
        <v>629</v>
      </c>
      <c r="G21" s="80" t="s">
        <v>57</v>
      </c>
      <c r="H21" s="78" t="s">
        <v>58</v>
      </c>
      <c r="I21" s="116">
        <v>3.7333333333333334</v>
      </c>
      <c r="J21" s="136" t="s">
        <v>12</v>
      </c>
    </row>
    <row r="22" spans="1:10" s="40" customFormat="1" ht="21" customHeight="1" x14ac:dyDescent="0.3">
      <c r="A22" s="135">
        <v>6</v>
      </c>
      <c r="B22" s="112" t="s">
        <v>630</v>
      </c>
      <c r="C22" s="138" t="s">
        <v>631</v>
      </c>
      <c r="D22" s="114" t="s">
        <v>632</v>
      </c>
      <c r="E22" s="77" t="s">
        <v>10</v>
      </c>
      <c r="F22" s="115" t="s">
        <v>633</v>
      </c>
      <c r="G22" s="80" t="s">
        <v>57</v>
      </c>
      <c r="H22" s="78" t="s">
        <v>58</v>
      </c>
      <c r="I22" s="116">
        <v>3.6666666666666665</v>
      </c>
      <c r="J22" s="136" t="s">
        <v>12</v>
      </c>
    </row>
    <row r="23" spans="1:10" s="40" customFormat="1" ht="21" customHeight="1" x14ac:dyDescent="0.3">
      <c r="A23" s="135">
        <v>7</v>
      </c>
      <c r="B23" s="112" t="s">
        <v>634</v>
      </c>
      <c r="C23" s="138" t="s">
        <v>635</v>
      </c>
      <c r="D23" s="114" t="s">
        <v>636</v>
      </c>
      <c r="E23" s="77" t="s">
        <v>10</v>
      </c>
      <c r="F23" s="115" t="s">
        <v>637</v>
      </c>
      <c r="G23" s="80" t="s">
        <v>57</v>
      </c>
      <c r="H23" s="78" t="s">
        <v>58</v>
      </c>
      <c r="I23" s="116">
        <v>3.6333333333333333</v>
      </c>
      <c r="J23" s="136" t="s">
        <v>12</v>
      </c>
    </row>
    <row r="24" spans="1:10" s="40" customFormat="1" ht="21" customHeight="1" x14ac:dyDescent="0.3">
      <c r="A24" s="135">
        <v>8</v>
      </c>
      <c r="B24" s="112" t="s">
        <v>638</v>
      </c>
      <c r="C24" s="138" t="s">
        <v>639</v>
      </c>
      <c r="D24" s="114" t="s">
        <v>640</v>
      </c>
      <c r="E24" s="77" t="s">
        <v>10</v>
      </c>
      <c r="F24" s="115" t="s">
        <v>641</v>
      </c>
      <c r="G24" s="80" t="s">
        <v>57</v>
      </c>
      <c r="H24" s="78" t="s">
        <v>58</v>
      </c>
      <c r="I24" s="116">
        <v>3.6333333333333333</v>
      </c>
      <c r="J24" s="136" t="s">
        <v>12</v>
      </c>
    </row>
    <row r="25" spans="1:10" s="40" customFormat="1" ht="21" customHeight="1" x14ac:dyDescent="0.3">
      <c r="A25" s="135">
        <v>9</v>
      </c>
      <c r="B25" s="112" t="s">
        <v>642</v>
      </c>
      <c r="C25" s="138" t="s">
        <v>643</v>
      </c>
      <c r="D25" s="114" t="s">
        <v>644</v>
      </c>
      <c r="E25" s="77" t="s">
        <v>10</v>
      </c>
      <c r="F25" s="115" t="s">
        <v>645</v>
      </c>
      <c r="G25" s="80" t="s">
        <v>57</v>
      </c>
      <c r="H25" s="78" t="s">
        <v>58</v>
      </c>
      <c r="I25" s="116">
        <v>3.5666666666666669</v>
      </c>
      <c r="J25" s="136" t="s">
        <v>12</v>
      </c>
    </row>
    <row r="26" spans="1:10" s="40" customFormat="1" ht="21" customHeight="1" thickBot="1" x14ac:dyDescent="0.35">
      <c r="A26" s="137">
        <v>10</v>
      </c>
      <c r="B26" s="140" t="s">
        <v>646</v>
      </c>
      <c r="C26" s="141" t="s">
        <v>647</v>
      </c>
      <c r="D26" s="142" t="s">
        <v>648</v>
      </c>
      <c r="E26" s="106" t="s">
        <v>10</v>
      </c>
      <c r="F26" s="143" t="s">
        <v>649</v>
      </c>
      <c r="G26" s="89" t="s">
        <v>57</v>
      </c>
      <c r="H26" s="86" t="s">
        <v>58</v>
      </c>
      <c r="I26" s="144">
        <v>3.5</v>
      </c>
      <c r="J26" s="145" t="s">
        <v>8</v>
      </c>
    </row>
    <row r="27" spans="1:10" s="40" customFormat="1" ht="21" customHeight="1" thickBot="1" x14ac:dyDescent="0.35">
      <c r="A27" s="118"/>
      <c r="B27" s="119"/>
      <c r="C27" s="119"/>
      <c r="D27" s="120"/>
      <c r="E27" s="41"/>
      <c r="F27" s="121"/>
      <c r="G27" s="122"/>
      <c r="H27" s="41"/>
      <c r="I27" s="41"/>
      <c r="J27" s="41"/>
    </row>
    <row r="28" spans="1:10" s="40" customFormat="1" ht="21" customHeight="1" thickBot="1" x14ac:dyDescent="0.35">
      <c r="A28" s="147">
        <v>1</v>
      </c>
      <c r="B28" s="148" t="s">
        <v>650</v>
      </c>
      <c r="C28" s="149" t="s">
        <v>651</v>
      </c>
      <c r="D28" s="150" t="s">
        <v>652</v>
      </c>
      <c r="E28" s="151" t="s">
        <v>9</v>
      </c>
      <c r="F28" s="152" t="s">
        <v>653</v>
      </c>
      <c r="G28" s="153" t="s">
        <v>654</v>
      </c>
      <c r="H28" s="154">
        <v>45</v>
      </c>
      <c r="I28" s="155">
        <v>3.87</v>
      </c>
      <c r="J28" s="156" t="s">
        <v>12</v>
      </c>
    </row>
    <row r="29" spans="1:10" s="40" customFormat="1" ht="21" customHeight="1" x14ac:dyDescent="0.3">
      <c r="A29" s="118"/>
      <c r="B29" s="119"/>
      <c r="C29" s="119"/>
      <c r="D29" s="120"/>
      <c r="E29" s="41"/>
      <c r="F29" s="121"/>
      <c r="G29" s="122"/>
      <c r="H29" s="41"/>
      <c r="I29" s="41"/>
      <c r="J29" s="41"/>
    </row>
    <row r="30" spans="1:10" s="40" customFormat="1" ht="21" customHeight="1" thickBot="1" x14ac:dyDescent="0.25">
      <c r="A30" s="146" t="s">
        <v>52</v>
      </c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s="40" customFormat="1" ht="21" customHeight="1" x14ac:dyDescent="0.2">
      <c r="A31" s="439" t="s">
        <v>2</v>
      </c>
      <c r="B31" s="435" t="s">
        <v>5</v>
      </c>
      <c r="C31" s="433" t="s">
        <v>6</v>
      </c>
      <c r="D31" s="433" t="s">
        <v>7</v>
      </c>
      <c r="E31" s="433" t="s">
        <v>3</v>
      </c>
      <c r="F31" s="433" t="s">
        <v>53</v>
      </c>
      <c r="G31" s="433" t="s">
        <v>0</v>
      </c>
      <c r="H31" s="435" t="s">
        <v>11</v>
      </c>
      <c r="I31" s="435" t="s">
        <v>1</v>
      </c>
      <c r="J31" s="437" t="s">
        <v>4</v>
      </c>
    </row>
    <row r="32" spans="1:10" s="40" customFormat="1" ht="21" customHeight="1" thickBot="1" x14ac:dyDescent="0.25">
      <c r="A32" s="440"/>
      <c r="B32" s="436"/>
      <c r="C32" s="434"/>
      <c r="D32" s="434"/>
      <c r="E32" s="434"/>
      <c r="F32" s="434"/>
      <c r="G32" s="434"/>
      <c r="H32" s="436"/>
      <c r="I32" s="436"/>
      <c r="J32" s="438"/>
    </row>
    <row r="33" spans="1:10" s="40" customFormat="1" ht="21" customHeight="1" x14ac:dyDescent="0.2">
      <c r="A33" s="92">
        <v>1</v>
      </c>
      <c r="B33" s="93" t="s">
        <v>64</v>
      </c>
      <c r="C33" s="94" t="s">
        <v>65</v>
      </c>
      <c r="D33" s="94" t="s">
        <v>66</v>
      </c>
      <c r="E33" s="93" t="s">
        <v>10</v>
      </c>
      <c r="F33" s="95" t="s">
        <v>67</v>
      </c>
      <c r="G33" s="93" t="s">
        <v>13</v>
      </c>
      <c r="H33" s="93">
        <v>149</v>
      </c>
      <c r="I33" s="96">
        <v>3.81</v>
      </c>
      <c r="J33" s="97" t="s">
        <v>54</v>
      </c>
    </row>
    <row r="34" spans="1:10" s="40" customFormat="1" ht="21" customHeight="1" x14ac:dyDescent="0.2">
      <c r="A34" s="83">
        <v>2</v>
      </c>
      <c r="B34" s="78" t="s">
        <v>68</v>
      </c>
      <c r="C34" s="79" t="s">
        <v>69</v>
      </c>
      <c r="D34" s="79" t="s">
        <v>70</v>
      </c>
      <c r="E34" s="78" t="s">
        <v>10</v>
      </c>
      <c r="F34" s="80" t="s">
        <v>71</v>
      </c>
      <c r="G34" s="78" t="s">
        <v>13</v>
      </c>
      <c r="H34" s="78">
        <v>152</v>
      </c>
      <c r="I34" s="81">
        <v>3.65</v>
      </c>
      <c r="J34" s="84" t="s">
        <v>54</v>
      </c>
    </row>
    <row r="35" spans="1:10" s="40" customFormat="1" ht="21" customHeight="1" x14ac:dyDescent="0.2">
      <c r="A35" s="83">
        <v>3</v>
      </c>
      <c r="B35" s="78" t="s">
        <v>72</v>
      </c>
      <c r="C35" s="79" t="s">
        <v>73</v>
      </c>
      <c r="D35" s="79" t="s">
        <v>74</v>
      </c>
      <c r="E35" s="78" t="s">
        <v>10</v>
      </c>
      <c r="F35" s="80" t="s">
        <v>75</v>
      </c>
      <c r="G35" s="78" t="s">
        <v>13</v>
      </c>
      <c r="H35" s="78">
        <v>152</v>
      </c>
      <c r="I35" s="81">
        <v>3.75</v>
      </c>
      <c r="J35" s="84" t="s">
        <v>12</v>
      </c>
    </row>
    <row r="36" spans="1:10" s="40" customFormat="1" ht="21" customHeight="1" x14ac:dyDescent="0.2">
      <c r="A36" s="83">
        <v>4</v>
      </c>
      <c r="B36" s="78" t="s">
        <v>76</v>
      </c>
      <c r="C36" s="79" t="s">
        <v>77</v>
      </c>
      <c r="D36" s="79" t="s">
        <v>78</v>
      </c>
      <c r="E36" s="78" t="s">
        <v>10</v>
      </c>
      <c r="F36" s="80" t="s">
        <v>79</v>
      </c>
      <c r="G36" s="78" t="s">
        <v>13</v>
      </c>
      <c r="H36" s="78">
        <v>158</v>
      </c>
      <c r="I36" s="81">
        <v>3.73</v>
      </c>
      <c r="J36" s="84" t="s">
        <v>12</v>
      </c>
    </row>
    <row r="37" spans="1:10" s="40" customFormat="1" ht="21" customHeight="1" x14ac:dyDescent="0.2">
      <c r="A37" s="83">
        <v>5</v>
      </c>
      <c r="B37" s="78" t="s">
        <v>80</v>
      </c>
      <c r="C37" s="79" t="s">
        <v>81</v>
      </c>
      <c r="D37" s="79" t="s">
        <v>82</v>
      </c>
      <c r="E37" s="78" t="s">
        <v>10</v>
      </c>
      <c r="F37" s="80" t="s">
        <v>83</v>
      </c>
      <c r="G37" s="78" t="s">
        <v>13</v>
      </c>
      <c r="H37" s="78">
        <v>149</v>
      </c>
      <c r="I37" s="81">
        <v>3.72</v>
      </c>
      <c r="J37" s="84" t="s">
        <v>12</v>
      </c>
    </row>
    <row r="38" spans="1:10" s="40" customFormat="1" ht="21" customHeight="1" x14ac:dyDescent="0.2">
      <c r="A38" s="83">
        <v>6</v>
      </c>
      <c r="B38" s="78" t="s">
        <v>84</v>
      </c>
      <c r="C38" s="79" t="s">
        <v>85</v>
      </c>
      <c r="D38" s="79" t="s">
        <v>86</v>
      </c>
      <c r="E38" s="78" t="s">
        <v>9</v>
      </c>
      <c r="F38" s="80" t="s">
        <v>87</v>
      </c>
      <c r="G38" s="78" t="s">
        <v>13</v>
      </c>
      <c r="H38" s="78">
        <v>155</v>
      </c>
      <c r="I38" s="81">
        <v>3.66</v>
      </c>
      <c r="J38" s="84" t="s">
        <v>12</v>
      </c>
    </row>
    <row r="39" spans="1:10" s="40" customFormat="1" ht="21" customHeight="1" x14ac:dyDescent="0.2">
      <c r="A39" s="83">
        <v>7</v>
      </c>
      <c r="B39" s="78" t="s">
        <v>88</v>
      </c>
      <c r="C39" s="79" t="s">
        <v>89</v>
      </c>
      <c r="D39" s="79" t="s">
        <v>90</v>
      </c>
      <c r="E39" s="78" t="s">
        <v>9</v>
      </c>
      <c r="F39" s="80" t="s">
        <v>91</v>
      </c>
      <c r="G39" s="78" t="s">
        <v>13</v>
      </c>
      <c r="H39" s="78">
        <v>149</v>
      </c>
      <c r="I39" s="81">
        <v>3.63</v>
      </c>
      <c r="J39" s="84" t="s">
        <v>12</v>
      </c>
    </row>
    <row r="40" spans="1:10" s="40" customFormat="1" ht="21" customHeight="1" x14ac:dyDescent="0.2">
      <c r="A40" s="83">
        <v>8</v>
      </c>
      <c r="B40" s="78" t="s">
        <v>92</v>
      </c>
      <c r="C40" s="79" t="s">
        <v>93</v>
      </c>
      <c r="D40" s="79" t="s">
        <v>94</v>
      </c>
      <c r="E40" s="78" t="s">
        <v>10</v>
      </c>
      <c r="F40" s="80" t="s">
        <v>95</v>
      </c>
      <c r="G40" s="78" t="s">
        <v>13</v>
      </c>
      <c r="H40" s="78">
        <v>149</v>
      </c>
      <c r="I40" s="81">
        <v>3.63</v>
      </c>
      <c r="J40" s="84" t="s">
        <v>12</v>
      </c>
    </row>
    <row r="41" spans="1:10" s="40" customFormat="1" ht="21" customHeight="1" x14ac:dyDescent="0.2">
      <c r="A41" s="83">
        <v>9</v>
      </c>
      <c r="B41" s="78" t="s">
        <v>96</v>
      </c>
      <c r="C41" s="79" t="s">
        <v>97</v>
      </c>
      <c r="D41" s="79" t="s">
        <v>98</v>
      </c>
      <c r="E41" s="78" t="s">
        <v>9</v>
      </c>
      <c r="F41" s="80" t="s">
        <v>99</v>
      </c>
      <c r="G41" s="78" t="s">
        <v>13</v>
      </c>
      <c r="H41" s="78">
        <v>152</v>
      </c>
      <c r="I41" s="81">
        <v>3.61</v>
      </c>
      <c r="J41" s="84" t="s">
        <v>12</v>
      </c>
    </row>
    <row r="42" spans="1:10" s="40" customFormat="1" ht="21" customHeight="1" x14ac:dyDescent="0.2">
      <c r="A42" s="83">
        <v>10</v>
      </c>
      <c r="B42" s="78" t="s">
        <v>100</v>
      </c>
      <c r="C42" s="79" t="s">
        <v>101</v>
      </c>
      <c r="D42" s="79" t="s">
        <v>102</v>
      </c>
      <c r="E42" s="78" t="s">
        <v>9</v>
      </c>
      <c r="F42" s="80" t="s">
        <v>103</v>
      </c>
      <c r="G42" s="78" t="s">
        <v>13</v>
      </c>
      <c r="H42" s="78">
        <v>152</v>
      </c>
      <c r="I42" s="81">
        <v>3.6</v>
      </c>
      <c r="J42" s="84" t="s">
        <v>12</v>
      </c>
    </row>
    <row r="43" spans="1:10" s="40" customFormat="1" ht="21" customHeight="1" x14ac:dyDescent="0.2">
      <c r="A43" s="83">
        <v>11</v>
      </c>
      <c r="B43" s="78" t="s">
        <v>104</v>
      </c>
      <c r="C43" s="79" t="s">
        <v>105</v>
      </c>
      <c r="D43" s="79" t="s">
        <v>106</v>
      </c>
      <c r="E43" s="78" t="s">
        <v>10</v>
      </c>
      <c r="F43" s="80" t="s">
        <v>107</v>
      </c>
      <c r="G43" s="78" t="s">
        <v>13</v>
      </c>
      <c r="H43" s="78">
        <v>152</v>
      </c>
      <c r="I43" s="81">
        <v>3.6</v>
      </c>
      <c r="J43" s="84" t="s">
        <v>12</v>
      </c>
    </row>
    <row r="44" spans="1:10" s="40" customFormat="1" ht="21" customHeight="1" x14ac:dyDescent="0.2">
      <c r="A44" s="83">
        <v>12</v>
      </c>
      <c r="B44" s="78" t="s">
        <v>108</v>
      </c>
      <c r="C44" s="79" t="s">
        <v>109</v>
      </c>
      <c r="D44" s="82" t="s">
        <v>110</v>
      </c>
      <c r="E44" s="78" t="s">
        <v>10</v>
      </c>
      <c r="F44" s="80" t="s">
        <v>111</v>
      </c>
      <c r="G44" s="78" t="s">
        <v>13</v>
      </c>
      <c r="H44" s="78">
        <v>153</v>
      </c>
      <c r="I44" s="81">
        <v>3.58</v>
      </c>
      <c r="J44" s="84" t="s">
        <v>12</v>
      </c>
    </row>
    <row r="45" spans="1:10" s="40" customFormat="1" ht="21" customHeight="1" x14ac:dyDescent="0.2">
      <c r="A45" s="83">
        <v>13</v>
      </c>
      <c r="B45" s="78" t="s">
        <v>112</v>
      </c>
      <c r="C45" s="79" t="s">
        <v>113</v>
      </c>
      <c r="D45" s="82" t="s">
        <v>114</v>
      </c>
      <c r="E45" s="78" t="s">
        <v>10</v>
      </c>
      <c r="F45" s="80" t="s">
        <v>115</v>
      </c>
      <c r="G45" s="78" t="s">
        <v>13</v>
      </c>
      <c r="H45" s="78">
        <v>152</v>
      </c>
      <c r="I45" s="81">
        <v>3.56</v>
      </c>
      <c r="J45" s="84" t="s">
        <v>12</v>
      </c>
    </row>
    <row r="46" spans="1:10" s="40" customFormat="1" ht="21" customHeight="1" x14ac:dyDescent="0.2">
      <c r="A46" s="83">
        <v>14</v>
      </c>
      <c r="B46" s="78" t="s">
        <v>116</v>
      </c>
      <c r="C46" s="79" t="s">
        <v>117</v>
      </c>
      <c r="D46" s="82" t="s">
        <v>118</v>
      </c>
      <c r="E46" s="78" t="s">
        <v>10</v>
      </c>
      <c r="F46" s="80" t="s">
        <v>119</v>
      </c>
      <c r="G46" s="78" t="s">
        <v>13</v>
      </c>
      <c r="H46" s="78">
        <v>152</v>
      </c>
      <c r="I46" s="81">
        <v>3.54</v>
      </c>
      <c r="J46" s="84" t="s">
        <v>12</v>
      </c>
    </row>
    <row r="47" spans="1:10" s="40" customFormat="1" ht="21" customHeight="1" x14ac:dyDescent="0.2">
      <c r="A47" s="83">
        <v>15</v>
      </c>
      <c r="B47" s="78" t="s">
        <v>120</v>
      </c>
      <c r="C47" s="79" t="s">
        <v>121</v>
      </c>
      <c r="D47" s="82" t="s">
        <v>122</v>
      </c>
      <c r="E47" s="78" t="s">
        <v>9</v>
      </c>
      <c r="F47" s="80" t="s">
        <v>123</v>
      </c>
      <c r="G47" s="78" t="s">
        <v>13</v>
      </c>
      <c r="H47" s="78">
        <v>152</v>
      </c>
      <c r="I47" s="81">
        <v>3.54</v>
      </c>
      <c r="J47" s="84" t="s">
        <v>12</v>
      </c>
    </row>
    <row r="48" spans="1:10" s="40" customFormat="1" ht="21" customHeight="1" x14ac:dyDescent="0.2">
      <c r="A48" s="83">
        <v>16</v>
      </c>
      <c r="B48" s="78" t="s">
        <v>124</v>
      </c>
      <c r="C48" s="79" t="s">
        <v>125</v>
      </c>
      <c r="D48" s="82" t="s">
        <v>126</v>
      </c>
      <c r="E48" s="78" t="s">
        <v>10</v>
      </c>
      <c r="F48" s="80" t="s">
        <v>127</v>
      </c>
      <c r="G48" s="78" t="s">
        <v>13</v>
      </c>
      <c r="H48" s="78">
        <v>152</v>
      </c>
      <c r="I48" s="81">
        <v>3.53</v>
      </c>
      <c r="J48" s="84" t="s">
        <v>12</v>
      </c>
    </row>
    <row r="49" spans="1:10" s="40" customFormat="1" ht="21" customHeight="1" x14ac:dyDescent="0.2">
      <c r="A49" s="83">
        <v>17</v>
      </c>
      <c r="B49" s="78" t="s">
        <v>128</v>
      </c>
      <c r="C49" s="79" t="s">
        <v>129</v>
      </c>
      <c r="D49" s="82" t="s">
        <v>130</v>
      </c>
      <c r="E49" s="78" t="s">
        <v>10</v>
      </c>
      <c r="F49" s="80" t="s">
        <v>131</v>
      </c>
      <c r="G49" s="78" t="s">
        <v>13</v>
      </c>
      <c r="H49" s="78">
        <v>149</v>
      </c>
      <c r="I49" s="81">
        <v>3.52</v>
      </c>
      <c r="J49" s="84" t="s">
        <v>12</v>
      </c>
    </row>
    <row r="50" spans="1:10" s="40" customFormat="1" ht="21" customHeight="1" x14ac:dyDescent="0.2">
      <c r="A50" s="83">
        <v>18</v>
      </c>
      <c r="B50" s="78" t="s">
        <v>132</v>
      </c>
      <c r="C50" s="79" t="s">
        <v>133</v>
      </c>
      <c r="D50" s="82" t="s">
        <v>134</v>
      </c>
      <c r="E50" s="78" t="s">
        <v>10</v>
      </c>
      <c r="F50" s="80" t="s">
        <v>135</v>
      </c>
      <c r="G50" s="78" t="s">
        <v>13</v>
      </c>
      <c r="H50" s="78">
        <v>152</v>
      </c>
      <c r="I50" s="81">
        <v>3.52</v>
      </c>
      <c r="J50" s="84" t="s">
        <v>12</v>
      </c>
    </row>
    <row r="51" spans="1:10" s="40" customFormat="1" ht="21" customHeight="1" x14ac:dyDescent="0.2">
      <c r="A51" s="83">
        <v>19</v>
      </c>
      <c r="B51" s="78" t="s">
        <v>136</v>
      </c>
      <c r="C51" s="79" t="s">
        <v>137</v>
      </c>
      <c r="D51" s="82" t="s">
        <v>138</v>
      </c>
      <c r="E51" s="78" t="s">
        <v>10</v>
      </c>
      <c r="F51" s="80" t="s">
        <v>139</v>
      </c>
      <c r="G51" s="78" t="s">
        <v>13</v>
      </c>
      <c r="H51" s="78">
        <v>149</v>
      </c>
      <c r="I51" s="81">
        <v>3.52</v>
      </c>
      <c r="J51" s="84" t="s">
        <v>12</v>
      </c>
    </row>
    <row r="52" spans="1:10" s="40" customFormat="1" ht="21" customHeight="1" x14ac:dyDescent="0.2">
      <c r="A52" s="83">
        <v>20</v>
      </c>
      <c r="B52" s="78" t="s">
        <v>140</v>
      </c>
      <c r="C52" s="79" t="s">
        <v>141</v>
      </c>
      <c r="D52" s="82" t="s">
        <v>142</v>
      </c>
      <c r="E52" s="78" t="s">
        <v>9</v>
      </c>
      <c r="F52" s="80" t="s">
        <v>143</v>
      </c>
      <c r="G52" s="78" t="s">
        <v>13</v>
      </c>
      <c r="H52" s="78">
        <v>149</v>
      </c>
      <c r="I52" s="81">
        <v>3.51</v>
      </c>
      <c r="J52" s="84" t="s">
        <v>12</v>
      </c>
    </row>
    <row r="53" spans="1:10" s="40" customFormat="1" ht="21" customHeight="1" x14ac:dyDescent="0.2">
      <c r="A53" s="83">
        <v>21</v>
      </c>
      <c r="B53" s="78" t="s">
        <v>144</v>
      </c>
      <c r="C53" s="79" t="s">
        <v>145</v>
      </c>
      <c r="D53" s="82" t="s">
        <v>146</v>
      </c>
      <c r="E53" s="78" t="s">
        <v>10</v>
      </c>
      <c r="F53" s="80" t="s">
        <v>147</v>
      </c>
      <c r="G53" s="78" t="s">
        <v>13</v>
      </c>
      <c r="H53" s="78">
        <v>156</v>
      </c>
      <c r="I53" s="81">
        <v>3.5</v>
      </c>
      <c r="J53" s="84" t="s">
        <v>12</v>
      </c>
    </row>
    <row r="54" spans="1:10" s="40" customFormat="1" ht="21" customHeight="1" x14ac:dyDescent="0.2">
      <c r="A54" s="83">
        <v>22</v>
      </c>
      <c r="B54" s="78" t="s">
        <v>148</v>
      </c>
      <c r="C54" s="79" t="s">
        <v>149</v>
      </c>
      <c r="D54" s="82" t="s">
        <v>150</v>
      </c>
      <c r="E54" s="78" t="s">
        <v>10</v>
      </c>
      <c r="F54" s="80" t="s">
        <v>151</v>
      </c>
      <c r="G54" s="78" t="s">
        <v>13</v>
      </c>
      <c r="H54" s="78">
        <v>155</v>
      </c>
      <c r="I54" s="81">
        <v>3.49</v>
      </c>
      <c r="J54" s="84" t="s">
        <v>12</v>
      </c>
    </row>
    <row r="55" spans="1:10" s="40" customFormat="1" ht="21" customHeight="1" x14ac:dyDescent="0.2">
      <c r="A55" s="83">
        <v>23</v>
      </c>
      <c r="B55" s="78" t="s">
        <v>152</v>
      </c>
      <c r="C55" s="79" t="s">
        <v>153</v>
      </c>
      <c r="D55" s="82" t="s">
        <v>154</v>
      </c>
      <c r="E55" s="78" t="s">
        <v>10</v>
      </c>
      <c r="F55" s="80" t="s">
        <v>155</v>
      </c>
      <c r="G55" s="78" t="s">
        <v>13</v>
      </c>
      <c r="H55" s="78">
        <v>149</v>
      </c>
      <c r="I55" s="81">
        <v>3.49</v>
      </c>
      <c r="J55" s="84" t="s">
        <v>12</v>
      </c>
    </row>
    <row r="56" spans="1:10" s="40" customFormat="1" ht="21" customHeight="1" x14ac:dyDescent="0.2">
      <c r="A56" s="83">
        <v>24</v>
      </c>
      <c r="B56" s="78" t="s">
        <v>156</v>
      </c>
      <c r="C56" s="79" t="s">
        <v>157</v>
      </c>
      <c r="D56" s="82" t="s">
        <v>158</v>
      </c>
      <c r="E56" s="78" t="s">
        <v>10</v>
      </c>
      <c r="F56" s="80" t="s">
        <v>159</v>
      </c>
      <c r="G56" s="78" t="s">
        <v>13</v>
      </c>
      <c r="H56" s="78">
        <v>149</v>
      </c>
      <c r="I56" s="81">
        <v>3.48</v>
      </c>
      <c r="J56" s="84" t="s">
        <v>12</v>
      </c>
    </row>
    <row r="57" spans="1:10" s="29" customFormat="1" ht="16.5" x14ac:dyDescent="0.2">
      <c r="A57" s="83">
        <v>25</v>
      </c>
      <c r="B57" s="78" t="s">
        <v>160</v>
      </c>
      <c r="C57" s="79" t="s">
        <v>161</v>
      </c>
      <c r="D57" s="82" t="s">
        <v>162</v>
      </c>
      <c r="E57" s="78" t="s">
        <v>10</v>
      </c>
      <c r="F57" s="80" t="s">
        <v>163</v>
      </c>
      <c r="G57" s="78" t="s">
        <v>13</v>
      </c>
      <c r="H57" s="78">
        <v>149</v>
      </c>
      <c r="I57" s="81">
        <v>3.48</v>
      </c>
      <c r="J57" s="84" t="s">
        <v>12</v>
      </c>
    </row>
    <row r="58" spans="1:10" s="29" customFormat="1" ht="21" customHeight="1" x14ac:dyDescent="0.2">
      <c r="A58" s="83">
        <v>26</v>
      </c>
      <c r="B58" s="78" t="s">
        <v>164</v>
      </c>
      <c r="C58" s="79" t="s">
        <v>165</v>
      </c>
      <c r="D58" s="82" t="s">
        <v>166</v>
      </c>
      <c r="E58" s="78" t="s">
        <v>10</v>
      </c>
      <c r="F58" s="80" t="s">
        <v>167</v>
      </c>
      <c r="G58" s="78" t="s">
        <v>13</v>
      </c>
      <c r="H58" s="78">
        <v>153</v>
      </c>
      <c r="I58" s="81">
        <v>3.47</v>
      </c>
      <c r="J58" s="84" t="s">
        <v>12</v>
      </c>
    </row>
    <row r="59" spans="1:10" ht="21" customHeight="1" x14ac:dyDescent="0.2">
      <c r="A59" s="83">
        <v>27</v>
      </c>
      <c r="B59" s="78" t="s">
        <v>168</v>
      </c>
      <c r="C59" s="79" t="s">
        <v>169</v>
      </c>
      <c r="D59" s="82" t="s">
        <v>170</v>
      </c>
      <c r="E59" s="78" t="s">
        <v>9</v>
      </c>
      <c r="F59" s="80" t="s">
        <v>171</v>
      </c>
      <c r="G59" s="78" t="s">
        <v>13</v>
      </c>
      <c r="H59" s="78">
        <v>152</v>
      </c>
      <c r="I59" s="81">
        <v>3.47</v>
      </c>
      <c r="J59" s="84" t="s">
        <v>12</v>
      </c>
    </row>
    <row r="60" spans="1:10" ht="21" customHeight="1" x14ac:dyDescent="0.2">
      <c r="A60" s="83">
        <v>28</v>
      </c>
      <c r="B60" s="78" t="s">
        <v>172</v>
      </c>
      <c r="C60" s="79" t="s">
        <v>173</v>
      </c>
      <c r="D60" s="82" t="s">
        <v>174</v>
      </c>
      <c r="E60" s="78" t="s">
        <v>9</v>
      </c>
      <c r="F60" s="80" t="s">
        <v>175</v>
      </c>
      <c r="G60" s="78" t="s">
        <v>13</v>
      </c>
      <c r="H60" s="78">
        <v>164</v>
      </c>
      <c r="I60" s="81">
        <v>3.47</v>
      </c>
      <c r="J60" s="84" t="s">
        <v>12</v>
      </c>
    </row>
    <row r="61" spans="1:10" ht="21" customHeight="1" x14ac:dyDescent="0.2">
      <c r="A61" s="83">
        <v>29</v>
      </c>
      <c r="B61" s="78" t="s">
        <v>176</v>
      </c>
      <c r="C61" s="79" t="s">
        <v>177</v>
      </c>
      <c r="D61" s="82" t="s">
        <v>178</v>
      </c>
      <c r="E61" s="78" t="s">
        <v>10</v>
      </c>
      <c r="F61" s="80" t="s">
        <v>179</v>
      </c>
      <c r="G61" s="78" t="s">
        <v>13</v>
      </c>
      <c r="H61" s="78">
        <v>153</v>
      </c>
      <c r="I61" s="81">
        <v>3.46</v>
      </c>
      <c r="J61" s="84" t="s">
        <v>12</v>
      </c>
    </row>
    <row r="62" spans="1:10" ht="21" customHeight="1" x14ac:dyDescent="0.2">
      <c r="A62" s="83">
        <v>30</v>
      </c>
      <c r="B62" s="78" t="s">
        <v>180</v>
      </c>
      <c r="C62" s="79" t="s">
        <v>181</v>
      </c>
      <c r="D62" s="82" t="s">
        <v>182</v>
      </c>
      <c r="E62" s="78" t="s">
        <v>10</v>
      </c>
      <c r="F62" s="80" t="s">
        <v>183</v>
      </c>
      <c r="G62" s="78" t="s">
        <v>13</v>
      </c>
      <c r="H62" s="78">
        <v>153</v>
      </c>
      <c r="I62" s="81">
        <v>3.46</v>
      </c>
      <c r="J62" s="84" t="s">
        <v>12</v>
      </c>
    </row>
    <row r="63" spans="1:10" ht="21" customHeight="1" x14ac:dyDescent="0.2">
      <c r="A63" s="83">
        <v>31</v>
      </c>
      <c r="B63" s="78" t="s">
        <v>184</v>
      </c>
      <c r="C63" s="79" t="s">
        <v>185</v>
      </c>
      <c r="D63" s="82" t="s">
        <v>186</v>
      </c>
      <c r="E63" s="78" t="s">
        <v>10</v>
      </c>
      <c r="F63" s="80" t="s">
        <v>187</v>
      </c>
      <c r="G63" s="78" t="s">
        <v>13</v>
      </c>
      <c r="H63" s="78">
        <v>156</v>
      </c>
      <c r="I63" s="81">
        <v>3.38</v>
      </c>
      <c r="J63" s="84" t="s">
        <v>12</v>
      </c>
    </row>
    <row r="64" spans="1:10" ht="21" customHeight="1" x14ac:dyDescent="0.2">
      <c r="A64" s="83">
        <v>32</v>
      </c>
      <c r="B64" s="78" t="s">
        <v>188</v>
      </c>
      <c r="C64" s="79" t="s">
        <v>189</v>
      </c>
      <c r="D64" s="82" t="s">
        <v>190</v>
      </c>
      <c r="E64" s="78" t="s">
        <v>10</v>
      </c>
      <c r="F64" s="80" t="s">
        <v>191</v>
      </c>
      <c r="G64" s="78" t="s">
        <v>13</v>
      </c>
      <c r="H64" s="78">
        <v>149</v>
      </c>
      <c r="I64" s="81">
        <v>3.38</v>
      </c>
      <c r="J64" s="84" t="s">
        <v>12</v>
      </c>
    </row>
    <row r="65" spans="1:10" ht="21" customHeight="1" x14ac:dyDescent="0.2">
      <c r="A65" s="83">
        <v>33</v>
      </c>
      <c r="B65" s="78" t="s">
        <v>192</v>
      </c>
      <c r="C65" s="79" t="s">
        <v>193</v>
      </c>
      <c r="D65" s="82" t="s">
        <v>194</v>
      </c>
      <c r="E65" s="78" t="s">
        <v>9</v>
      </c>
      <c r="F65" s="80" t="s">
        <v>195</v>
      </c>
      <c r="G65" s="78" t="s">
        <v>13</v>
      </c>
      <c r="H65" s="78">
        <v>149</v>
      </c>
      <c r="I65" s="81">
        <v>3.36</v>
      </c>
      <c r="J65" s="84" t="s">
        <v>12</v>
      </c>
    </row>
    <row r="66" spans="1:10" ht="21" customHeight="1" x14ac:dyDescent="0.2">
      <c r="A66" s="83">
        <v>34</v>
      </c>
      <c r="B66" s="78" t="s">
        <v>196</v>
      </c>
      <c r="C66" s="79" t="s">
        <v>197</v>
      </c>
      <c r="D66" s="82" t="s">
        <v>198</v>
      </c>
      <c r="E66" s="78" t="s">
        <v>10</v>
      </c>
      <c r="F66" s="80" t="s">
        <v>199</v>
      </c>
      <c r="G66" s="78" t="s">
        <v>13</v>
      </c>
      <c r="H66" s="78">
        <v>153</v>
      </c>
      <c r="I66" s="81">
        <v>3.35</v>
      </c>
      <c r="J66" s="84" t="s">
        <v>12</v>
      </c>
    </row>
    <row r="67" spans="1:10" ht="21" customHeight="1" x14ac:dyDescent="0.2">
      <c r="A67" s="83">
        <v>35</v>
      </c>
      <c r="B67" s="78" t="s">
        <v>200</v>
      </c>
      <c r="C67" s="79" t="s">
        <v>201</v>
      </c>
      <c r="D67" s="82" t="s">
        <v>202</v>
      </c>
      <c r="E67" s="78" t="s">
        <v>10</v>
      </c>
      <c r="F67" s="80" t="s">
        <v>203</v>
      </c>
      <c r="G67" s="78" t="s">
        <v>13</v>
      </c>
      <c r="H67" s="78">
        <v>153</v>
      </c>
      <c r="I67" s="81">
        <v>3.34</v>
      </c>
      <c r="J67" s="84" t="s">
        <v>12</v>
      </c>
    </row>
    <row r="68" spans="1:10" ht="21" customHeight="1" x14ac:dyDescent="0.2">
      <c r="A68" s="83">
        <v>36</v>
      </c>
      <c r="B68" s="78" t="s">
        <v>204</v>
      </c>
      <c r="C68" s="79" t="s">
        <v>205</v>
      </c>
      <c r="D68" s="82" t="s">
        <v>206</v>
      </c>
      <c r="E68" s="78" t="s">
        <v>10</v>
      </c>
      <c r="F68" s="80" t="s">
        <v>207</v>
      </c>
      <c r="G68" s="78" t="s">
        <v>13</v>
      </c>
      <c r="H68" s="78">
        <v>153</v>
      </c>
      <c r="I68" s="81">
        <v>3.34</v>
      </c>
      <c r="J68" s="84" t="s">
        <v>12</v>
      </c>
    </row>
    <row r="69" spans="1:10" ht="21" customHeight="1" x14ac:dyDescent="0.2">
      <c r="A69" s="83">
        <v>37</v>
      </c>
      <c r="B69" s="78" t="s">
        <v>208</v>
      </c>
      <c r="C69" s="79" t="s">
        <v>209</v>
      </c>
      <c r="D69" s="82" t="s">
        <v>210</v>
      </c>
      <c r="E69" s="78" t="s">
        <v>9</v>
      </c>
      <c r="F69" s="80" t="s">
        <v>211</v>
      </c>
      <c r="G69" s="78" t="s">
        <v>13</v>
      </c>
      <c r="H69" s="78">
        <v>153</v>
      </c>
      <c r="I69" s="81">
        <v>3.27</v>
      </c>
      <c r="J69" s="84" t="s">
        <v>12</v>
      </c>
    </row>
    <row r="70" spans="1:10" ht="21" customHeight="1" x14ac:dyDescent="0.2">
      <c r="A70" s="83">
        <v>38</v>
      </c>
      <c r="B70" s="78" t="s">
        <v>212</v>
      </c>
      <c r="C70" s="79" t="s">
        <v>213</v>
      </c>
      <c r="D70" s="82" t="s">
        <v>214</v>
      </c>
      <c r="E70" s="78" t="s">
        <v>9</v>
      </c>
      <c r="F70" s="80" t="s">
        <v>215</v>
      </c>
      <c r="G70" s="78" t="s">
        <v>13</v>
      </c>
      <c r="H70" s="78">
        <v>152</v>
      </c>
      <c r="I70" s="81">
        <v>3.25</v>
      </c>
      <c r="J70" s="84" t="s">
        <v>12</v>
      </c>
    </row>
    <row r="71" spans="1:10" ht="21" customHeight="1" x14ac:dyDescent="0.2">
      <c r="A71" s="83">
        <v>39</v>
      </c>
      <c r="B71" s="78" t="s">
        <v>216</v>
      </c>
      <c r="C71" s="79" t="s">
        <v>217</v>
      </c>
      <c r="D71" s="82" t="s">
        <v>218</v>
      </c>
      <c r="E71" s="78" t="s">
        <v>10</v>
      </c>
      <c r="F71" s="80" t="s">
        <v>219</v>
      </c>
      <c r="G71" s="78" t="s">
        <v>13</v>
      </c>
      <c r="H71" s="78">
        <v>156</v>
      </c>
      <c r="I71" s="81">
        <v>3.23</v>
      </c>
      <c r="J71" s="84" t="s">
        <v>12</v>
      </c>
    </row>
    <row r="72" spans="1:10" ht="21" customHeight="1" x14ac:dyDescent="0.2">
      <c r="A72" s="83">
        <v>40</v>
      </c>
      <c r="B72" s="78" t="s">
        <v>220</v>
      </c>
      <c r="C72" s="79" t="s">
        <v>221</v>
      </c>
      <c r="D72" s="82" t="s">
        <v>222</v>
      </c>
      <c r="E72" s="78" t="s">
        <v>10</v>
      </c>
      <c r="F72" s="80" t="s">
        <v>223</v>
      </c>
      <c r="G72" s="78" t="s">
        <v>13</v>
      </c>
      <c r="H72" s="78">
        <v>150</v>
      </c>
      <c r="I72" s="81">
        <v>3.22</v>
      </c>
      <c r="J72" s="84" t="s">
        <v>12</v>
      </c>
    </row>
    <row r="73" spans="1:10" ht="21" customHeight="1" x14ac:dyDescent="0.2">
      <c r="A73" s="83">
        <v>41</v>
      </c>
      <c r="B73" s="78" t="s">
        <v>224</v>
      </c>
      <c r="C73" s="79" t="s">
        <v>225</v>
      </c>
      <c r="D73" s="82" t="s">
        <v>226</v>
      </c>
      <c r="E73" s="78" t="s">
        <v>10</v>
      </c>
      <c r="F73" s="80" t="s">
        <v>227</v>
      </c>
      <c r="G73" s="78" t="s">
        <v>13</v>
      </c>
      <c r="H73" s="78">
        <v>153</v>
      </c>
      <c r="I73" s="81">
        <v>3.22</v>
      </c>
      <c r="J73" s="84" t="s">
        <v>12</v>
      </c>
    </row>
    <row r="74" spans="1:10" ht="21" customHeight="1" x14ac:dyDescent="0.2">
      <c r="A74" s="83">
        <v>42</v>
      </c>
      <c r="B74" s="78" t="s">
        <v>228</v>
      </c>
      <c r="C74" s="79" t="s">
        <v>229</v>
      </c>
      <c r="D74" s="82" t="s">
        <v>230</v>
      </c>
      <c r="E74" s="78" t="s">
        <v>9</v>
      </c>
      <c r="F74" s="80" t="s">
        <v>231</v>
      </c>
      <c r="G74" s="78" t="s">
        <v>13</v>
      </c>
      <c r="H74" s="78">
        <v>156</v>
      </c>
      <c r="I74" s="81">
        <v>3.22</v>
      </c>
      <c r="J74" s="84" t="s">
        <v>12</v>
      </c>
    </row>
    <row r="75" spans="1:10" ht="21" customHeight="1" x14ac:dyDescent="0.2">
      <c r="A75" s="83">
        <v>43</v>
      </c>
      <c r="B75" s="78" t="s">
        <v>232</v>
      </c>
      <c r="C75" s="79" t="s">
        <v>233</v>
      </c>
      <c r="D75" s="82" t="s">
        <v>234</v>
      </c>
      <c r="E75" s="78" t="s">
        <v>10</v>
      </c>
      <c r="F75" s="80" t="s">
        <v>235</v>
      </c>
      <c r="G75" s="78" t="s">
        <v>13</v>
      </c>
      <c r="H75" s="78">
        <v>153</v>
      </c>
      <c r="I75" s="81">
        <v>2.99</v>
      </c>
      <c r="J75" s="84" t="s">
        <v>8</v>
      </c>
    </row>
    <row r="76" spans="1:10" ht="21" customHeight="1" thickBot="1" x14ac:dyDescent="0.25">
      <c r="A76" s="85">
        <v>44</v>
      </c>
      <c r="B76" s="86" t="s">
        <v>236</v>
      </c>
      <c r="C76" s="87" t="s">
        <v>237</v>
      </c>
      <c r="D76" s="88" t="s">
        <v>238</v>
      </c>
      <c r="E76" s="86" t="s">
        <v>9</v>
      </c>
      <c r="F76" s="89" t="s">
        <v>239</v>
      </c>
      <c r="G76" s="86" t="s">
        <v>13</v>
      </c>
      <c r="H76" s="86">
        <v>159</v>
      </c>
      <c r="I76" s="90">
        <v>2.95</v>
      </c>
      <c r="J76" s="91" t="s">
        <v>8</v>
      </c>
    </row>
    <row r="77" spans="1:10" ht="21" customHeight="1" thickBot="1" x14ac:dyDescent="0.25">
      <c r="E77" s="63"/>
      <c r="F77" s="34"/>
    </row>
    <row r="78" spans="1:10" ht="21" customHeight="1" x14ac:dyDescent="0.2">
      <c r="A78" s="69">
        <v>1</v>
      </c>
      <c r="B78" s="69" t="s">
        <v>240</v>
      </c>
      <c r="C78" s="70" t="s">
        <v>241</v>
      </c>
      <c r="D78" s="71" t="s">
        <v>242</v>
      </c>
      <c r="E78" s="72" t="s">
        <v>9</v>
      </c>
      <c r="F78" s="73" t="s">
        <v>243</v>
      </c>
      <c r="G78" s="69" t="s">
        <v>25</v>
      </c>
      <c r="H78" s="70">
        <v>146</v>
      </c>
      <c r="I78" s="69">
        <v>3.93</v>
      </c>
      <c r="J78" s="69" t="s">
        <v>54</v>
      </c>
    </row>
    <row r="79" spans="1:10" ht="21" customHeight="1" x14ac:dyDescent="0.2">
      <c r="A79" s="64">
        <v>2</v>
      </c>
      <c r="B79" s="64" t="s">
        <v>244</v>
      </c>
      <c r="C79" s="65" t="s">
        <v>245</v>
      </c>
      <c r="D79" s="66" t="s">
        <v>246</v>
      </c>
      <c r="E79" s="64" t="s">
        <v>10</v>
      </c>
      <c r="F79" s="64" t="s">
        <v>247</v>
      </c>
      <c r="G79" s="64" t="s">
        <v>25</v>
      </c>
      <c r="H79" s="65">
        <v>145</v>
      </c>
      <c r="I79" s="64">
        <v>3.87</v>
      </c>
      <c r="J79" s="64" t="s">
        <v>54</v>
      </c>
    </row>
    <row r="80" spans="1:10" ht="21" customHeight="1" x14ac:dyDescent="0.2">
      <c r="A80" s="64">
        <v>3</v>
      </c>
      <c r="B80" s="64" t="s">
        <v>248</v>
      </c>
      <c r="C80" s="65" t="s">
        <v>249</v>
      </c>
      <c r="D80" s="66" t="s">
        <v>250</v>
      </c>
      <c r="E80" s="64" t="s">
        <v>9</v>
      </c>
      <c r="F80" s="64" t="s">
        <v>251</v>
      </c>
      <c r="G80" s="64" t="s">
        <v>25</v>
      </c>
      <c r="H80" s="65">
        <v>156</v>
      </c>
      <c r="I80" s="64">
        <v>3.85</v>
      </c>
      <c r="J80" s="64" t="s">
        <v>54</v>
      </c>
    </row>
    <row r="81" spans="1:10" ht="21" customHeight="1" x14ac:dyDescent="0.2">
      <c r="A81" s="64">
        <v>4</v>
      </c>
      <c r="B81" s="64" t="s">
        <v>252</v>
      </c>
      <c r="C81" s="65" t="s">
        <v>253</v>
      </c>
      <c r="D81" s="66" t="s">
        <v>254</v>
      </c>
      <c r="E81" s="64" t="s">
        <v>10</v>
      </c>
      <c r="F81" s="64" t="s">
        <v>255</v>
      </c>
      <c r="G81" s="64" t="s">
        <v>25</v>
      </c>
      <c r="H81" s="65">
        <v>145</v>
      </c>
      <c r="I81" s="64">
        <v>3.85</v>
      </c>
      <c r="J81" s="64" t="s">
        <v>54</v>
      </c>
    </row>
    <row r="82" spans="1:10" ht="21" customHeight="1" x14ac:dyDescent="0.2">
      <c r="A82" s="64">
        <v>5</v>
      </c>
      <c r="B82" s="64" t="s">
        <v>256</v>
      </c>
      <c r="C82" s="65" t="s">
        <v>257</v>
      </c>
      <c r="D82" s="66" t="s">
        <v>258</v>
      </c>
      <c r="E82" s="64" t="s">
        <v>9</v>
      </c>
      <c r="F82" s="64" t="s">
        <v>259</v>
      </c>
      <c r="G82" s="64" t="s">
        <v>25</v>
      </c>
      <c r="H82" s="65">
        <v>145</v>
      </c>
      <c r="I82" s="64">
        <v>3.83</v>
      </c>
      <c r="J82" s="64" t="s">
        <v>54</v>
      </c>
    </row>
    <row r="83" spans="1:10" ht="21" customHeight="1" x14ac:dyDescent="0.2">
      <c r="A83" s="64">
        <v>6</v>
      </c>
      <c r="B83" s="64" t="s">
        <v>260</v>
      </c>
      <c r="C83" s="65" t="s">
        <v>261</v>
      </c>
      <c r="D83" s="66" t="s">
        <v>262</v>
      </c>
      <c r="E83" s="64" t="s">
        <v>10</v>
      </c>
      <c r="F83" s="64" t="s">
        <v>263</v>
      </c>
      <c r="G83" s="64" t="s">
        <v>25</v>
      </c>
      <c r="H83" s="65">
        <v>156</v>
      </c>
      <c r="I83" s="64">
        <v>3.79</v>
      </c>
      <c r="J83" s="64" t="s">
        <v>54</v>
      </c>
    </row>
    <row r="84" spans="1:10" ht="21" customHeight="1" x14ac:dyDescent="0.2">
      <c r="A84" s="64">
        <v>7</v>
      </c>
      <c r="B84" s="64" t="s">
        <v>264</v>
      </c>
      <c r="C84" s="65" t="s">
        <v>265</v>
      </c>
      <c r="D84" s="66" t="s">
        <v>266</v>
      </c>
      <c r="E84" s="64" t="s">
        <v>10</v>
      </c>
      <c r="F84" s="64" t="s">
        <v>267</v>
      </c>
      <c r="G84" s="64" t="s">
        <v>25</v>
      </c>
      <c r="H84" s="65">
        <v>145</v>
      </c>
      <c r="I84" s="64">
        <v>3.78</v>
      </c>
      <c r="J84" s="64" t="s">
        <v>54</v>
      </c>
    </row>
    <row r="85" spans="1:10" ht="21" customHeight="1" x14ac:dyDescent="0.2">
      <c r="A85" s="64">
        <v>8</v>
      </c>
      <c r="B85" s="64" t="s">
        <v>268</v>
      </c>
      <c r="C85" s="65" t="s">
        <v>269</v>
      </c>
      <c r="D85" s="66" t="s">
        <v>270</v>
      </c>
      <c r="E85" s="64" t="s">
        <v>10</v>
      </c>
      <c r="F85" s="64" t="s">
        <v>271</v>
      </c>
      <c r="G85" s="64" t="s">
        <v>25</v>
      </c>
      <c r="H85" s="65">
        <v>148</v>
      </c>
      <c r="I85" s="64">
        <v>3.77</v>
      </c>
      <c r="J85" s="64" t="s">
        <v>54</v>
      </c>
    </row>
    <row r="86" spans="1:10" ht="21" customHeight="1" x14ac:dyDescent="0.2">
      <c r="A86" s="64">
        <v>9</v>
      </c>
      <c r="B86" s="64" t="s">
        <v>272</v>
      </c>
      <c r="C86" s="65" t="s">
        <v>273</v>
      </c>
      <c r="D86" s="66" t="s">
        <v>274</v>
      </c>
      <c r="E86" s="64" t="s">
        <v>9</v>
      </c>
      <c r="F86" s="64" t="s">
        <v>275</v>
      </c>
      <c r="G86" s="64" t="s">
        <v>25</v>
      </c>
      <c r="H86" s="65">
        <v>145</v>
      </c>
      <c r="I86" s="64">
        <v>3.76</v>
      </c>
      <c r="J86" s="64" t="s">
        <v>54</v>
      </c>
    </row>
    <row r="87" spans="1:10" ht="21" customHeight="1" x14ac:dyDescent="0.2">
      <c r="A87" s="64">
        <v>10</v>
      </c>
      <c r="B87" s="64" t="s">
        <v>276</v>
      </c>
      <c r="C87" s="65" t="s">
        <v>277</v>
      </c>
      <c r="D87" s="66" t="s">
        <v>278</v>
      </c>
      <c r="E87" s="64" t="s">
        <v>10</v>
      </c>
      <c r="F87" s="64" t="s">
        <v>279</v>
      </c>
      <c r="G87" s="64" t="s">
        <v>25</v>
      </c>
      <c r="H87" s="65">
        <v>145</v>
      </c>
      <c r="I87" s="64">
        <v>3.73</v>
      </c>
      <c r="J87" s="64" t="s">
        <v>54</v>
      </c>
    </row>
    <row r="88" spans="1:10" ht="21" customHeight="1" x14ac:dyDescent="0.2">
      <c r="A88" s="64">
        <v>11</v>
      </c>
      <c r="B88" s="64" t="s">
        <v>280</v>
      </c>
      <c r="C88" s="65" t="s">
        <v>281</v>
      </c>
      <c r="D88" s="66" t="s">
        <v>282</v>
      </c>
      <c r="E88" s="64" t="s">
        <v>9</v>
      </c>
      <c r="F88" s="64" t="s">
        <v>283</v>
      </c>
      <c r="G88" s="64" t="s">
        <v>25</v>
      </c>
      <c r="H88" s="65">
        <v>145</v>
      </c>
      <c r="I88" s="64">
        <v>3.72</v>
      </c>
      <c r="J88" s="64" t="s">
        <v>54</v>
      </c>
    </row>
    <row r="89" spans="1:10" ht="21" customHeight="1" x14ac:dyDescent="0.2">
      <c r="A89" s="64">
        <v>12</v>
      </c>
      <c r="B89" s="64" t="s">
        <v>284</v>
      </c>
      <c r="C89" s="65" t="s">
        <v>285</v>
      </c>
      <c r="D89" s="66" t="s">
        <v>286</v>
      </c>
      <c r="E89" s="64" t="s">
        <v>10</v>
      </c>
      <c r="F89" s="64" t="s">
        <v>287</v>
      </c>
      <c r="G89" s="64" t="s">
        <v>25</v>
      </c>
      <c r="H89" s="65">
        <v>145</v>
      </c>
      <c r="I89" s="64">
        <v>3.71</v>
      </c>
      <c r="J89" s="64" t="s">
        <v>54</v>
      </c>
    </row>
    <row r="90" spans="1:10" ht="21" customHeight="1" x14ac:dyDescent="0.2">
      <c r="A90" s="64">
        <v>13</v>
      </c>
      <c r="B90" s="64" t="s">
        <v>288</v>
      </c>
      <c r="C90" s="65" t="s">
        <v>289</v>
      </c>
      <c r="D90" s="66" t="s">
        <v>290</v>
      </c>
      <c r="E90" s="64" t="s">
        <v>10</v>
      </c>
      <c r="F90" s="64" t="s">
        <v>291</v>
      </c>
      <c r="G90" s="64" t="s">
        <v>25</v>
      </c>
      <c r="H90" s="65">
        <v>145</v>
      </c>
      <c r="I90" s="64">
        <v>3.65</v>
      </c>
      <c r="J90" s="64" t="s">
        <v>54</v>
      </c>
    </row>
    <row r="91" spans="1:10" ht="21" customHeight="1" x14ac:dyDescent="0.2">
      <c r="A91" s="64">
        <v>14</v>
      </c>
      <c r="B91" s="64" t="s">
        <v>292</v>
      </c>
      <c r="C91" s="65" t="s">
        <v>293</v>
      </c>
      <c r="D91" s="66" t="s">
        <v>294</v>
      </c>
      <c r="E91" s="64" t="s">
        <v>10</v>
      </c>
      <c r="F91" s="64" t="s">
        <v>295</v>
      </c>
      <c r="G91" s="64" t="s">
        <v>25</v>
      </c>
      <c r="H91" s="65">
        <v>145</v>
      </c>
      <c r="I91" s="64">
        <v>3.58</v>
      </c>
      <c r="J91" s="64" t="s">
        <v>54</v>
      </c>
    </row>
    <row r="92" spans="1:10" ht="21" customHeight="1" x14ac:dyDescent="0.2">
      <c r="A92" s="64">
        <v>15</v>
      </c>
      <c r="B92" s="64" t="s">
        <v>296</v>
      </c>
      <c r="C92" s="65" t="s">
        <v>297</v>
      </c>
      <c r="D92" s="66" t="s">
        <v>298</v>
      </c>
      <c r="E92" s="64" t="s">
        <v>10</v>
      </c>
      <c r="F92" s="64" t="s">
        <v>299</v>
      </c>
      <c r="G92" s="64" t="s">
        <v>25</v>
      </c>
      <c r="H92" s="65">
        <v>145</v>
      </c>
      <c r="I92" s="64">
        <v>3.75</v>
      </c>
      <c r="J92" s="64" t="s">
        <v>12</v>
      </c>
    </row>
    <row r="93" spans="1:10" ht="21" customHeight="1" x14ac:dyDescent="0.2">
      <c r="A93" s="64">
        <v>16</v>
      </c>
      <c r="B93" s="64" t="s">
        <v>300</v>
      </c>
      <c r="C93" s="65" t="s">
        <v>301</v>
      </c>
      <c r="D93" s="66" t="s">
        <v>302</v>
      </c>
      <c r="E93" s="64" t="s">
        <v>10</v>
      </c>
      <c r="F93" s="64" t="s">
        <v>303</v>
      </c>
      <c r="G93" s="64" t="s">
        <v>25</v>
      </c>
      <c r="H93" s="65">
        <v>145</v>
      </c>
      <c r="I93" s="64">
        <v>3.72</v>
      </c>
      <c r="J93" s="64" t="s">
        <v>12</v>
      </c>
    </row>
    <row r="94" spans="1:10" ht="21" customHeight="1" x14ac:dyDescent="0.2">
      <c r="A94" s="64">
        <v>17</v>
      </c>
      <c r="B94" s="64" t="s">
        <v>304</v>
      </c>
      <c r="C94" s="65" t="s">
        <v>305</v>
      </c>
      <c r="D94" s="66" t="s">
        <v>306</v>
      </c>
      <c r="E94" s="64" t="s">
        <v>10</v>
      </c>
      <c r="F94" s="64" t="s">
        <v>307</v>
      </c>
      <c r="G94" s="64" t="s">
        <v>25</v>
      </c>
      <c r="H94" s="65">
        <v>146</v>
      </c>
      <c r="I94" s="64">
        <v>3.69</v>
      </c>
      <c r="J94" s="64" t="s">
        <v>12</v>
      </c>
    </row>
    <row r="95" spans="1:10" ht="21" customHeight="1" x14ac:dyDescent="0.2">
      <c r="A95" s="64">
        <v>18</v>
      </c>
      <c r="B95" s="64" t="s">
        <v>308</v>
      </c>
      <c r="C95" s="65" t="s">
        <v>309</v>
      </c>
      <c r="D95" s="66" t="s">
        <v>310</v>
      </c>
      <c r="E95" s="64" t="s">
        <v>10</v>
      </c>
      <c r="F95" s="64" t="s">
        <v>311</v>
      </c>
      <c r="G95" s="64" t="s">
        <v>25</v>
      </c>
      <c r="H95" s="65">
        <v>145</v>
      </c>
      <c r="I95" s="64">
        <v>3.68</v>
      </c>
      <c r="J95" s="64" t="s">
        <v>12</v>
      </c>
    </row>
    <row r="96" spans="1:10" ht="21" customHeight="1" x14ac:dyDescent="0.2">
      <c r="A96" s="64">
        <v>19</v>
      </c>
      <c r="B96" s="64" t="s">
        <v>312</v>
      </c>
      <c r="C96" s="65" t="s">
        <v>313</v>
      </c>
      <c r="D96" s="66" t="s">
        <v>314</v>
      </c>
      <c r="E96" s="64" t="s">
        <v>10</v>
      </c>
      <c r="F96" s="64" t="s">
        <v>315</v>
      </c>
      <c r="G96" s="64" t="s">
        <v>25</v>
      </c>
      <c r="H96" s="65">
        <v>145</v>
      </c>
      <c r="I96" s="64">
        <v>3.66</v>
      </c>
      <c r="J96" s="64" t="s">
        <v>12</v>
      </c>
    </row>
    <row r="97" spans="1:10" ht="21" customHeight="1" x14ac:dyDescent="0.2">
      <c r="A97" s="64">
        <v>20</v>
      </c>
      <c r="B97" s="64" t="s">
        <v>316</v>
      </c>
      <c r="C97" s="65" t="s">
        <v>317</v>
      </c>
      <c r="D97" s="66" t="s">
        <v>318</v>
      </c>
      <c r="E97" s="64" t="s">
        <v>10</v>
      </c>
      <c r="F97" s="64" t="s">
        <v>319</v>
      </c>
      <c r="G97" s="64" t="s">
        <v>25</v>
      </c>
      <c r="H97" s="65">
        <v>145</v>
      </c>
      <c r="I97" s="64">
        <v>3.64</v>
      </c>
      <c r="J97" s="64" t="s">
        <v>12</v>
      </c>
    </row>
    <row r="98" spans="1:10" ht="21" customHeight="1" x14ac:dyDescent="0.2">
      <c r="A98" s="64">
        <v>21</v>
      </c>
      <c r="B98" s="64" t="s">
        <v>320</v>
      </c>
      <c r="C98" s="65" t="s">
        <v>321</v>
      </c>
      <c r="D98" s="66" t="s">
        <v>322</v>
      </c>
      <c r="E98" s="64" t="s">
        <v>10</v>
      </c>
      <c r="F98" s="64" t="s">
        <v>323</v>
      </c>
      <c r="G98" s="64" t="s">
        <v>25</v>
      </c>
      <c r="H98" s="65">
        <v>145</v>
      </c>
      <c r="I98" s="64">
        <v>3.58</v>
      </c>
      <c r="J98" s="64" t="s">
        <v>12</v>
      </c>
    </row>
    <row r="99" spans="1:10" ht="21" customHeight="1" x14ac:dyDescent="0.2">
      <c r="A99" s="64">
        <v>22</v>
      </c>
      <c r="B99" s="64" t="s">
        <v>324</v>
      </c>
      <c r="C99" s="65" t="s">
        <v>325</v>
      </c>
      <c r="D99" s="66" t="s">
        <v>326</v>
      </c>
      <c r="E99" s="64" t="s">
        <v>10</v>
      </c>
      <c r="F99" s="64" t="s">
        <v>327</v>
      </c>
      <c r="G99" s="64" t="s">
        <v>25</v>
      </c>
      <c r="H99" s="65">
        <v>145</v>
      </c>
      <c r="I99" s="64">
        <v>3.54</v>
      </c>
      <c r="J99" s="64" t="s">
        <v>12</v>
      </c>
    </row>
    <row r="100" spans="1:10" ht="21" customHeight="1" x14ac:dyDescent="0.2">
      <c r="A100" s="67">
        <v>23</v>
      </c>
      <c r="B100" s="67" t="s">
        <v>328</v>
      </c>
      <c r="C100" s="68" t="s">
        <v>329</v>
      </c>
      <c r="D100" s="66" t="s">
        <v>330</v>
      </c>
      <c r="E100" s="67" t="s">
        <v>10</v>
      </c>
      <c r="F100" s="68" t="s">
        <v>331</v>
      </c>
      <c r="G100" s="68" t="s">
        <v>25</v>
      </c>
      <c r="H100" s="68">
        <v>145</v>
      </c>
      <c r="I100" s="68">
        <v>3.54</v>
      </c>
      <c r="J100" s="68" t="s">
        <v>12</v>
      </c>
    </row>
    <row r="101" spans="1:10" ht="21" customHeight="1" x14ac:dyDescent="0.2">
      <c r="A101" s="64">
        <v>24</v>
      </c>
      <c r="B101" s="64" t="s">
        <v>332</v>
      </c>
      <c r="C101" s="65" t="s">
        <v>333</v>
      </c>
      <c r="D101" s="66" t="s">
        <v>334</v>
      </c>
      <c r="E101" s="64" t="s">
        <v>9</v>
      </c>
      <c r="F101" s="64" t="s">
        <v>335</v>
      </c>
      <c r="G101" s="64" t="s">
        <v>25</v>
      </c>
      <c r="H101" s="65">
        <v>145</v>
      </c>
      <c r="I101" s="64">
        <v>3.52</v>
      </c>
      <c r="J101" s="64" t="s">
        <v>12</v>
      </c>
    </row>
    <row r="102" spans="1:10" ht="21" customHeight="1" x14ac:dyDescent="0.2">
      <c r="A102" s="64">
        <v>25</v>
      </c>
      <c r="B102" s="64" t="s">
        <v>336</v>
      </c>
      <c r="C102" s="65" t="s">
        <v>337</v>
      </c>
      <c r="D102" s="66" t="s">
        <v>338</v>
      </c>
      <c r="E102" s="64" t="s">
        <v>9</v>
      </c>
      <c r="F102" s="64" t="s">
        <v>339</v>
      </c>
      <c r="G102" s="64" t="s">
        <v>25</v>
      </c>
      <c r="H102" s="65">
        <v>148</v>
      </c>
      <c r="I102" s="64">
        <v>3.51</v>
      </c>
      <c r="J102" s="64" t="s">
        <v>12</v>
      </c>
    </row>
    <row r="103" spans="1:10" ht="21" customHeight="1" x14ac:dyDescent="0.2">
      <c r="A103" s="64">
        <v>26</v>
      </c>
      <c r="B103" s="64" t="s">
        <v>340</v>
      </c>
      <c r="C103" s="65" t="s">
        <v>341</v>
      </c>
      <c r="D103" s="66" t="s">
        <v>342</v>
      </c>
      <c r="E103" s="64" t="s">
        <v>9</v>
      </c>
      <c r="F103" s="64" t="s">
        <v>343</v>
      </c>
      <c r="G103" s="64" t="s">
        <v>25</v>
      </c>
      <c r="H103" s="65">
        <v>145</v>
      </c>
      <c r="I103" s="64">
        <v>3.51</v>
      </c>
      <c r="J103" s="64" t="s">
        <v>12</v>
      </c>
    </row>
    <row r="104" spans="1:10" ht="21" customHeight="1" x14ac:dyDescent="0.2">
      <c r="A104" s="64">
        <v>27</v>
      </c>
      <c r="B104" s="64" t="s">
        <v>344</v>
      </c>
      <c r="C104" s="65" t="s">
        <v>345</v>
      </c>
      <c r="D104" s="66" t="s">
        <v>346</v>
      </c>
      <c r="E104" s="64" t="s">
        <v>9</v>
      </c>
      <c r="F104" s="64" t="s">
        <v>347</v>
      </c>
      <c r="G104" s="64" t="s">
        <v>25</v>
      </c>
      <c r="H104" s="65">
        <v>146</v>
      </c>
      <c r="I104" s="64">
        <v>3.49</v>
      </c>
      <c r="J104" s="64" t="s">
        <v>12</v>
      </c>
    </row>
    <row r="105" spans="1:10" ht="21" customHeight="1" x14ac:dyDescent="0.2">
      <c r="A105" s="64">
        <v>28</v>
      </c>
      <c r="B105" s="64" t="s">
        <v>348</v>
      </c>
      <c r="C105" s="65" t="s">
        <v>349</v>
      </c>
      <c r="D105" s="66" t="s">
        <v>350</v>
      </c>
      <c r="E105" s="64" t="s">
        <v>10</v>
      </c>
      <c r="F105" s="64" t="s">
        <v>351</v>
      </c>
      <c r="G105" s="64" t="s">
        <v>25</v>
      </c>
      <c r="H105" s="65">
        <v>145</v>
      </c>
      <c r="I105" s="64">
        <v>3.48</v>
      </c>
      <c r="J105" s="64" t="s">
        <v>12</v>
      </c>
    </row>
    <row r="106" spans="1:10" ht="21" customHeight="1" x14ac:dyDescent="0.2">
      <c r="A106" s="64">
        <v>29</v>
      </c>
      <c r="B106" s="64" t="s">
        <v>352</v>
      </c>
      <c r="C106" s="65" t="s">
        <v>353</v>
      </c>
      <c r="D106" s="66" t="s">
        <v>354</v>
      </c>
      <c r="E106" s="64" t="s">
        <v>9</v>
      </c>
      <c r="F106" s="64" t="s">
        <v>355</v>
      </c>
      <c r="G106" s="64" t="s">
        <v>25</v>
      </c>
      <c r="H106" s="65">
        <v>145</v>
      </c>
      <c r="I106" s="64">
        <v>3.46</v>
      </c>
      <c r="J106" s="64" t="s">
        <v>12</v>
      </c>
    </row>
    <row r="107" spans="1:10" ht="21" customHeight="1" x14ac:dyDescent="0.2">
      <c r="A107" s="64">
        <v>30</v>
      </c>
      <c r="B107" s="64" t="s">
        <v>356</v>
      </c>
      <c r="C107" s="65" t="s">
        <v>357</v>
      </c>
      <c r="D107" s="66" t="s">
        <v>358</v>
      </c>
      <c r="E107" s="64" t="s">
        <v>10</v>
      </c>
      <c r="F107" s="64" t="s">
        <v>359</v>
      </c>
      <c r="G107" s="64" t="s">
        <v>25</v>
      </c>
      <c r="H107" s="65">
        <v>145</v>
      </c>
      <c r="I107" s="64">
        <v>3.45</v>
      </c>
      <c r="J107" s="64" t="s">
        <v>12</v>
      </c>
    </row>
    <row r="108" spans="1:10" ht="16.5" x14ac:dyDescent="0.2">
      <c r="A108" s="64">
        <v>31</v>
      </c>
      <c r="B108" s="64" t="s">
        <v>360</v>
      </c>
      <c r="C108" s="65" t="s">
        <v>361</v>
      </c>
      <c r="D108" s="66" t="s">
        <v>362</v>
      </c>
      <c r="E108" s="64" t="s">
        <v>10</v>
      </c>
      <c r="F108" s="64" t="s">
        <v>363</v>
      </c>
      <c r="G108" s="64" t="s">
        <v>25</v>
      </c>
      <c r="H108" s="65">
        <v>146</v>
      </c>
      <c r="I108" s="64">
        <v>3.44</v>
      </c>
      <c r="J108" s="64" t="s">
        <v>12</v>
      </c>
    </row>
    <row r="109" spans="1:10" ht="21" customHeight="1" x14ac:dyDescent="0.2">
      <c r="A109" s="64">
        <v>32</v>
      </c>
      <c r="B109" s="64" t="s">
        <v>364</v>
      </c>
      <c r="C109" s="65" t="s">
        <v>365</v>
      </c>
      <c r="D109" s="66" t="s">
        <v>366</v>
      </c>
      <c r="E109" s="64" t="s">
        <v>9</v>
      </c>
      <c r="F109" s="64" t="s">
        <v>367</v>
      </c>
      <c r="G109" s="64" t="s">
        <v>25</v>
      </c>
      <c r="H109" s="65">
        <v>145</v>
      </c>
      <c r="I109" s="64">
        <v>3.42</v>
      </c>
      <c r="J109" s="64" t="s">
        <v>12</v>
      </c>
    </row>
    <row r="110" spans="1:10" ht="21" customHeight="1" x14ac:dyDescent="0.2">
      <c r="A110" s="64">
        <v>33</v>
      </c>
      <c r="B110" s="64" t="s">
        <v>368</v>
      </c>
      <c r="C110" s="65" t="s">
        <v>369</v>
      </c>
      <c r="D110" s="66" t="s">
        <v>370</v>
      </c>
      <c r="E110" s="64" t="s">
        <v>9</v>
      </c>
      <c r="F110" s="64" t="s">
        <v>371</v>
      </c>
      <c r="G110" s="64" t="s">
        <v>25</v>
      </c>
      <c r="H110" s="65">
        <v>145</v>
      </c>
      <c r="I110" s="64">
        <v>3.42</v>
      </c>
      <c r="J110" s="64" t="s">
        <v>12</v>
      </c>
    </row>
    <row r="111" spans="1:10" ht="21" customHeight="1" x14ac:dyDescent="0.2">
      <c r="A111" s="64">
        <v>34</v>
      </c>
      <c r="B111" s="64" t="s">
        <v>372</v>
      </c>
      <c r="C111" s="65" t="s">
        <v>373</v>
      </c>
      <c r="D111" s="66" t="s">
        <v>374</v>
      </c>
      <c r="E111" s="64" t="s">
        <v>9</v>
      </c>
      <c r="F111" s="64" t="s">
        <v>375</v>
      </c>
      <c r="G111" s="64" t="s">
        <v>25</v>
      </c>
      <c r="H111" s="65">
        <v>145</v>
      </c>
      <c r="I111" s="64">
        <v>3.37</v>
      </c>
      <c r="J111" s="64" t="s">
        <v>12</v>
      </c>
    </row>
    <row r="112" spans="1:10" ht="21" customHeight="1" x14ac:dyDescent="0.2">
      <c r="A112" s="64">
        <v>35</v>
      </c>
      <c r="B112" s="64" t="s">
        <v>376</v>
      </c>
      <c r="C112" s="65" t="s">
        <v>377</v>
      </c>
      <c r="D112" s="66" t="s">
        <v>378</v>
      </c>
      <c r="E112" s="64" t="s">
        <v>10</v>
      </c>
      <c r="F112" s="64" t="s">
        <v>379</v>
      </c>
      <c r="G112" s="64" t="s">
        <v>25</v>
      </c>
      <c r="H112" s="65">
        <v>149</v>
      </c>
      <c r="I112" s="64">
        <v>3.37</v>
      </c>
      <c r="J112" s="64" t="s">
        <v>12</v>
      </c>
    </row>
    <row r="113" spans="1:10" ht="21" customHeight="1" x14ac:dyDescent="0.2">
      <c r="A113" s="64">
        <v>36</v>
      </c>
      <c r="B113" s="64" t="s">
        <v>380</v>
      </c>
      <c r="C113" s="65" t="s">
        <v>381</v>
      </c>
      <c r="D113" s="66" t="s">
        <v>382</v>
      </c>
      <c r="E113" s="64" t="s">
        <v>9</v>
      </c>
      <c r="F113" s="64" t="s">
        <v>383</v>
      </c>
      <c r="G113" s="64" t="s">
        <v>25</v>
      </c>
      <c r="H113" s="65">
        <v>146</v>
      </c>
      <c r="I113" s="64">
        <v>3.35</v>
      </c>
      <c r="J113" s="64" t="s">
        <v>12</v>
      </c>
    </row>
    <row r="114" spans="1:10" ht="21" customHeight="1" x14ac:dyDescent="0.2">
      <c r="A114" s="64">
        <v>37</v>
      </c>
      <c r="B114" s="64" t="s">
        <v>384</v>
      </c>
      <c r="C114" s="65" t="s">
        <v>385</v>
      </c>
      <c r="D114" s="66" t="s">
        <v>386</v>
      </c>
      <c r="E114" s="64" t="s">
        <v>10</v>
      </c>
      <c r="F114" s="64" t="s">
        <v>387</v>
      </c>
      <c r="G114" s="64" t="s">
        <v>25</v>
      </c>
      <c r="H114" s="65">
        <v>145</v>
      </c>
      <c r="I114" s="64">
        <v>3.34</v>
      </c>
      <c r="J114" s="64" t="s">
        <v>12</v>
      </c>
    </row>
    <row r="115" spans="1:10" ht="21" customHeight="1" x14ac:dyDescent="0.2">
      <c r="A115" s="64">
        <v>38</v>
      </c>
      <c r="B115" s="64" t="s">
        <v>388</v>
      </c>
      <c r="C115" s="65" t="s">
        <v>389</v>
      </c>
      <c r="D115" s="66" t="s">
        <v>390</v>
      </c>
      <c r="E115" s="64" t="s">
        <v>9</v>
      </c>
      <c r="F115" s="64" t="s">
        <v>391</v>
      </c>
      <c r="G115" s="64" t="s">
        <v>25</v>
      </c>
      <c r="H115" s="65">
        <v>148</v>
      </c>
      <c r="I115" s="64">
        <v>3.28</v>
      </c>
      <c r="J115" s="64" t="s">
        <v>12</v>
      </c>
    </row>
    <row r="116" spans="1:10" ht="21" customHeight="1" x14ac:dyDescent="0.2">
      <c r="A116" s="64">
        <v>39</v>
      </c>
      <c r="B116" s="64" t="s">
        <v>392</v>
      </c>
      <c r="C116" s="65" t="s">
        <v>393</v>
      </c>
      <c r="D116" s="66" t="s">
        <v>394</v>
      </c>
      <c r="E116" s="64" t="s">
        <v>9</v>
      </c>
      <c r="F116" s="64" t="s">
        <v>395</v>
      </c>
      <c r="G116" s="64" t="s">
        <v>25</v>
      </c>
      <c r="H116" s="65">
        <v>146</v>
      </c>
      <c r="I116" s="64">
        <v>3.27</v>
      </c>
      <c r="J116" s="64" t="s">
        <v>12</v>
      </c>
    </row>
    <row r="117" spans="1:10" ht="21" customHeight="1" x14ac:dyDescent="0.2">
      <c r="A117" s="64">
        <v>40</v>
      </c>
      <c r="B117" s="64" t="s">
        <v>396</v>
      </c>
      <c r="C117" s="65" t="s">
        <v>397</v>
      </c>
      <c r="D117" s="66" t="s">
        <v>398</v>
      </c>
      <c r="E117" s="64" t="s">
        <v>10</v>
      </c>
      <c r="F117" s="64" t="s">
        <v>399</v>
      </c>
      <c r="G117" s="64" t="s">
        <v>25</v>
      </c>
      <c r="H117" s="65">
        <v>146</v>
      </c>
      <c r="I117" s="64">
        <v>3.26</v>
      </c>
      <c r="J117" s="64" t="s">
        <v>12</v>
      </c>
    </row>
    <row r="118" spans="1:10" ht="21" customHeight="1" x14ac:dyDescent="0.2">
      <c r="A118" s="64">
        <v>41</v>
      </c>
      <c r="B118" s="64" t="s">
        <v>400</v>
      </c>
      <c r="C118" s="65" t="s">
        <v>401</v>
      </c>
      <c r="D118" s="66" t="s">
        <v>402</v>
      </c>
      <c r="E118" s="64" t="s">
        <v>10</v>
      </c>
      <c r="F118" s="64" t="s">
        <v>403</v>
      </c>
      <c r="G118" s="64" t="s">
        <v>25</v>
      </c>
      <c r="H118" s="65">
        <v>148</v>
      </c>
      <c r="I118" s="64">
        <v>3.25</v>
      </c>
      <c r="J118" s="64" t="s">
        <v>12</v>
      </c>
    </row>
    <row r="119" spans="1:10" ht="21" customHeight="1" x14ac:dyDescent="0.2">
      <c r="A119" s="64">
        <v>42</v>
      </c>
      <c r="B119" s="64" t="s">
        <v>404</v>
      </c>
      <c r="C119" s="65" t="s">
        <v>405</v>
      </c>
      <c r="D119" s="66" t="s">
        <v>406</v>
      </c>
      <c r="E119" s="64" t="s">
        <v>9</v>
      </c>
      <c r="F119" s="64" t="s">
        <v>407</v>
      </c>
      <c r="G119" s="64" t="s">
        <v>25</v>
      </c>
      <c r="H119" s="65">
        <v>146</v>
      </c>
      <c r="I119" s="64">
        <v>3.24</v>
      </c>
      <c r="J119" s="64" t="s">
        <v>12</v>
      </c>
    </row>
    <row r="120" spans="1:10" ht="21" customHeight="1" x14ac:dyDescent="0.2">
      <c r="A120" s="64">
        <v>43</v>
      </c>
      <c r="B120" s="64" t="s">
        <v>408</v>
      </c>
      <c r="C120" s="65" t="s">
        <v>409</v>
      </c>
      <c r="D120" s="66" t="s">
        <v>410</v>
      </c>
      <c r="E120" s="64" t="s">
        <v>10</v>
      </c>
      <c r="F120" s="64" t="s">
        <v>411</v>
      </c>
      <c r="G120" s="64" t="s">
        <v>25</v>
      </c>
      <c r="H120" s="65">
        <v>146</v>
      </c>
      <c r="I120" s="64">
        <v>3.2</v>
      </c>
      <c r="J120" s="64" t="s">
        <v>12</v>
      </c>
    </row>
    <row r="121" spans="1:10" ht="21" customHeight="1" x14ac:dyDescent="0.2">
      <c r="A121" s="64">
        <v>44</v>
      </c>
      <c r="B121" s="64" t="s">
        <v>412</v>
      </c>
      <c r="C121" s="65" t="s">
        <v>413</v>
      </c>
      <c r="D121" s="66" t="s">
        <v>414</v>
      </c>
      <c r="E121" s="64" t="s">
        <v>9</v>
      </c>
      <c r="F121" s="64" t="s">
        <v>415</v>
      </c>
      <c r="G121" s="64" t="s">
        <v>25</v>
      </c>
      <c r="H121" s="65">
        <v>148</v>
      </c>
      <c r="I121" s="64">
        <v>3.19</v>
      </c>
      <c r="J121" s="64" t="s">
        <v>12</v>
      </c>
    </row>
    <row r="122" spans="1:10" ht="21" customHeight="1" x14ac:dyDescent="0.2">
      <c r="A122" s="64">
        <v>45</v>
      </c>
      <c r="B122" s="64" t="s">
        <v>416</v>
      </c>
      <c r="C122" s="65" t="s">
        <v>417</v>
      </c>
      <c r="D122" s="66" t="s">
        <v>418</v>
      </c>
      <c r="E122" s="64" t="s">
        <v>9</v>
      </c>
      <c r="F122" s="64" t="s">
        <v>419</v>
      </c>
      <c r="G122" s="64" t="s">
        <v>25</v>
      </c>
      <c r="H122" s="65">
        <v>145</v>
      </c>
      <c r="I122" s="64">
        <v>3.19</v>
      </c>
      <c r="J122" s="64" t="s">
        <v>12</v>
      </c>
    </row>
    <row r="123" spans="1:10" ht="21" customHeight="1" x14ac:dyDescent="0.2">
      <c r="A123" s="64">
        <v>46</v>
      </c>
      <c r="B123" s="64" t="s">
        <v>420</v>
      </c>
      <c r="C123" s="65" t="s">
        <v>421</v>
      </c>
      <c r="D123" s="66" t="s">
        <v>422</v>
      </c>
      <c r="E123" s="64" t="s">
        <v>9</v>
      </c>
      <c r="F123" s="64" t="s">
        <v>423</v>
      </c>
      <c r="G123" s="64" t="s">
        <v>25</v>
      </c>
      <c r="H123" s="65">
        <v>145</v>
      </c>
      <c r="I123" s="64">
        <v>3.18</v>
      </c>
      <c r="J123" s="64" t="s">
        <v>12</v>
      </c>
    </row>
    <row r="124" spans="1:10" ht="21" customHeight="1" x14ac:dyDescent="0.2">
      <c r="A124" s="64">
        <v>47</v>
      </c>
      <c r="B124" s="64" t="s">
        <v>424</v>
      </c>
      <c r="C124" s="65" t="s">
        <v>425</v>
      </c>
      <c r="D124" s="66" t="s">
        <v>426</v>
      </c>
      <c r="E124" s="64" t="s">
        <v>10</v>
      </c>
      <c r="F124" s="64" t="s">
        <v>427</v>
      </c>
      <c r="G124" s="64" t="s">
        <v>25</v>
      </c>
      <c r="H124" s="65">
        <v>146</v>
      </c>
      <c r="I124" s="64">
        <v>3.13</v>
      </c>
      <c r="J124" s="64" t="s">
        <v>12</v>
      </c>
    </row>
    <row r="125" spans="1:10" ht="21" customHeight="1" x14ac:dyDescent="0.2">
      <c r="A125" s="64">
        <v>48</v>
      </c>
      <c r="B125" s="64" t="s">
        <v>428</v>
      </c>
      <c r="C125" s="65" t="s">
        <v>429</v>
      </c>
      <c r="D125" s="66" t="s">
        <v>430</v>
      </c>
      <c r="E125" s="64" t="s">
        <v>9</v>
      </c>
      <c r="F125" s="64" t="s">
        <v>431</v>
      </c>
      <c r="G125" s="64" t="s">
        <v>25</v>
      </c>
      <c r="H125" s="65">
        <v>148</v>
      </c>
      <c r="I125" s="64">
        <v>3.08</v>
      </c>
      <c r="J125" s="64" t="s">
        <v>12</v>
      </c>
    </row>
    <row r="126" spans="1:10" ht="21" customHeight="1" x14ac:dyDescent="0.2">
      <c r="A126" s="64">
        <v>49</v>
      </c>
      <c r="B126" s="64" t="s">
        <v>432</v>
      </c>
      <c r="C126" s="65" t="s">
        <v>433</v>
      </c>
      <c r="D126" s="66" t="s">
        <v>434</v>
      </c>
      <c r="E126" s="64" t="s">
        <v>9</v>
      </c>
      <c r="F126" s="64" t="s">
        <v>435</v>
      </c>
      <c r="G126" s="64" t="s">
        <v>25</v>
      </c>
      <c r="H126" s="65">
        <v>148</v>
      </c>
      <c r="I126" s="64">
        <v>3.07</v>
      </c>
      <c r="J126" s="64" t="s">
        <v>12</v>
      </c>
    </row>
    <row r="127" spans="1:10" ht="21" customHeight="1" thickBot="1" x14ac:dyDescent="0.25">
      <c r="A127" s="74">
        <v>50</v>
      </c>
      <c r="B127" s="74" t="s">
        <v>436</v>
      </c>
      <c r="C127" s="75" t="s">
        <v>437</v>
      </c>
      <c r="D127" s="76" t="s">
        <v>438</v>
      </c>
      <c r="E127" s="74" t="s">
        <v>10</v>
      </c>
      <c r="F127" s="74" t="s">
        <v>439</v>
      </c>
      <c r="G127" s="74" t="s">
        <v>25</v>
      </c>
      <c r="H127" s="75">
        <v>156</v>
      </c>
      <c r="I127" s="74">
        <v>2.96</v>
      </c>
      <c r="J127" s="74" t="s">
        <v>8</v>
      </c>
    </row>
    <row r="128" spans="1:10" ht="21" customHeight="1" thickBot="1" x14ac:dyDescent="0.25"/>
    <row r="129" spans="1:10" ht="21" customHeight="1" x14ac:dyDescent="0.2">
      <c r="A129" s="100">
        <v>1</v>
      </c>
      <c r="B129" s="101" t="s">
        <v>440</v>
      </c>
      <c r="C129" s="102" t="s">
        <v>441</v>
      </c>
      <c r="D129" s="103" t="s">
        <v>442</v>
      </c>
      <c r="E129" s="101" t="s">
        <v>10</v>
      </c>
      <c r="F129" s="101" t="s">
        <v>443</v>
      </c>
      <c r="G129" s="101" t="s">
        <v>22</v>
      </c>
      <c r="H129" s="102">
        <v>163</v>
      </c>
      <c r="I129" s="101">
        <v>3.9</v>
      </c>
      <c r="J129" s="104" t="s">
        <v>444</v>
      </c>
    </row>
    <row r="130" spans="1:10" ht="21" customHeight="1" x14ac:dyDescent="0.2">
      <c r="A130" s="83">
        <v>2</v>
      </c>
      <c r="B130" s="77" t="s">
        <v>445</v>
      </c>
      <c r="C130" s="98" t="s">
        <v>446</v>
      </c>
      <c r="D130" s="99" t="s">
        <v>447</v>
      </c>
      <c r="E130" s="77" t="s">
        <v>10</v>
      </c>
      <c r="F130" s="77" t="s">
        <v>448</v>
      </c>
      <c r="G130" s="77" t="s">
        <v>22</v>
      </c>
      <c r="H130" s="98">
        <v>166</v>
      </c>
      <c r="I130" s="77">
        <v>3.81</v>
      </c>
      <c r="J130" s="105" t="s">
        <v>444</v>
      </c>
    </row>
    <row r="131" spans="1:10" ht="21" customHeight="1" x14ac:dyDescent="0.2">
      <c r="A131" s="83">
        <v>3</v>
      </c>
      <c r="B131" s="77" t="s">
        <v>449</v>
      </c>
      <c r="C131" s="98" t="s">
        <v>450</v>
      </c>
      <c r="D131" s="99" t="s">
        <v>451</v>
      </c>
      <c r="E131" s="77" t="s">
        <v>10</v>
      </c>
      <c r="F131" s="77" t="s">
        <v>452</v>
      </c>
      <c r="G131" s="77" t="s">
        <v>22</v>
      </c>
      <c r="H131" s="98">
        <v>168</v>
      </c>
      <c r="I131" s="77">
        <v>3.77</v>
      </c>
      <c r="J131" s="105" t="s">
        <v>444</v>
      </c>
    </row>
    <row r="132" spans="1:10" ht="21" customHeight="1" x14ac:dyDescent="0.2">
      <c r="A132" s="83">
        <v>4</v>
      </c>
      <c r="B132" s="77" t="s">
        <v>453</v>
      </c>
      <c r="C132" s="98" t="s">
        <v>454</v>
      </c>
      <c r="D132" s="99" t="s">
        <v>455</v>
      </c>
      <c r="E132" s="77" t="s">
        <v>10</v>
      </c>
      <c r="F132" s="77" t="s">
        <v>456</v>
      </c>
      <c r="G132" s="77" t="s">
        <v>22</v>
      </c>
      <c r="H132" s="98">
        <v>156</v>
      </c>
      <c r="I132" s="77">
        <v>3.77</v>
      </c>
      <c r="J132" s="105" t="s">
        <v>444</v>
      </c>
    </row>
    <row r="133" spans="1:10" ht="21" customHeight="1" x14ac:dyDescent="0.2">
      <c r="A133" s="83">
        <v>5</v>
      </c>
      <c r="B133" s="77" t="s">
        <v>457</v>
      </c>
      <c r="C133" s="98" t="s">
        <v>458</v>
      </c>
      <c r="D133" s="99" t="s">
        <v>459</v>
      </c>
      <c r="E133" s="77" t="s">
        <v>10</v>
      </c>
      <c r="F133" s="77" t="s">
        <v>460</v>
      </c>
      <c r="G133" s="77" t="s">
        <v>22</v>
      </c>
      <c r="H133" s="98">
        <v>153</v>
      </c>
      <c r="I133" s="77">
        <v>3.75</v>
      </c>
      <c r="J133" s="105" t="s">
        <v>444</v>
      </c>
    </row>
    <row r="134" spans="1:10" ht="21" customHeight="1" x14ac:dyDescent="0.2">
      <c r="A134" s="83">
        <v>6</v>
      </c>
      <c r="B134" s="77" t="s">
        <v>461</v>
      </c>
      <c r="C134" s="98" t="s">
        <v>462</v>
      </c>
      <c r="D134" s="99" t="s">
        <v>463</v>
      </c>
      <c r="E134" s="77" t="s">
        <v>10</v>
      </c>
      <c r="F134" s="77" t="s">
        <v>464</v>
      </c>
      <c r="G134" s="77" t="s">
        <v>22</v>
      </c>
      <c r="H134" s="98">
        <v>153</v>
      </c>
      <c r="I134" s="77">
        <v>3.73</v>
      </c>
      <c r="J134" s="105" t="s">
        <v>444</v>
      </c>
    </row>
    <row r="135" spans="1:10" ht="21" customHeight="1" x14ac:dyDescent="0.2">
      <c r="A135" s="83">
        <v>7</v>
      </c>
      <c r="B135" s="77" t="s">
        <v>465</v>
      </c>
      <c r="C135" s="98" t="s">
        <v>466</v>
      </c>
      <c r="D135" s="99" t="s">
        <v>467</v>
      </c>
      <c r="E135" s="77" t="s">
        <v>10</v>
      </c>
      <c r="F135" s="77" t="s">
        <v>468</v>
      </c>
      <c r="G135" s="77" t="s">
        <v>22</v>
      </c>
      <c r="H135" s="98">
        <v>153</v>
      </c>
      <c r="I135" s="77">
        <v>3.71</v>
      </c>
      <c r="J135" s="105" t="s">
        <v>444</v>
      </c>
    </row>
    <row r="136" spans="1:10" ht="21" customHeight="1" x14ac:dyDescent="0.2">
      <c r="A136" s="83">
        <v>8</v>
      </c>
      <c r="B136" s="77" t="s">
        <v>469</v>
      </c>
      <c r="C136" s="98" t="s">
        <v>470</v>
      </c>
      <c r="D136" s="99" t="s">
        <v>471</v>
      </c>
      <c r="E136" s="77" t="s">
        <v>10</v>
      </c>
      <c r="F136" s="77" t="s">
        <v>472</v>
      </c>
      <c r="G136" s="77" t="s">
        <v>22</v>
      </c>
      <c r="H136" s="98">
        <v>152</v>
      </c>
      <c r="I136" s="77">
        <v>3.69</v>
      </c>
      <c r="J136" s="105" t="s">
        <v>444</v>
      </c>
    </row>
    <row r="137" spans="1:10" ht="21" customHeight="1" x14ac:dyDescent="0.2">
      <c r="A137" s="83">
        <v>9</v>
      </c>
      <c r="B137" s="77" t="s">
        <v>473</v>
      </c>
      <c r="C137" s="98" t="s">
        <v>474</v>
      </c>
      <c r="D137" s="99" t="s">
        <v>475</v>
      </c>
      <c r="E137" s="77" t="s">
        <v>10</v>
      </c>
      <c r="F137" s="77" t="s">
        <v>476</v>
      </c>
      <c r="G137" s="77" t="s">
        <v>22</v>
      </c>
      <c r="H137" s="98">
        <v>157</v>
      </c>
      <c r="I137" s="77">
        <v>3.68</v>
      </c>
      <c r="J137" s="105" t="s">
        <v>444</v>
      </c>
    </row>
    <row r="138" spans="1:10" ht="21" customHeight="1" x14ac:dyDescent="0.2">
      <c r="A138" s="83">
        <v>10</v>
      </c>
      <c r="B138" s="77" t="s">
        <v>477</v>
      </c>
      <c r="C138" s="98" t="s">
        <v>478</v>
      </c>
      <c r="D138" s="99" t="s">
        <v>479</v>
      </c>
      <c r="E138" s="77" t="s">
        <v>10</v>
      </c>
      <c r="F138" s="77" t="s">
        <v>480</v>
      </c>
      <c r="G138" s="77" t="s">
        <v>22</v>
      </c>
      <c r="H138" s="98">
        <v>157</v>
      </c>
      <c r="I138" s="77">
        <v>3.68</v>
      </c>
      <c r="J138" s="105" t="s">
        <v>444</v>
      </c>
    </row>
    <row r="139" spans="1:10" ht="21" customHeight="1" x14ac:dyDescent="0.2">
      <c r="A139" s="83">
        <v>11</v>
      </c>
      <c r="B139" s="77" t="s">
        <v>481</v>
      </c>
      <c r="C139" s="98" t="s">
        <v>482</v>
      </c>
      <c r="D139" s="99" t="s">
        <v>483</v>
      </c>
      <c r="E139" s="77" t="s">
        <v>10</v>
      </c>
      <c r="F139" s="77" t="s">
        <v>484</v>
      </c>
      <c r="G139" s="77" t="s">
        <v>22</v>
      </c>
      <c r="H139" s="98">
        <v>153</v>
      </c>
      <c r="I139" s="77">
        <v>3.67</v>
      </c>
      <c r="J139" s="105" t="s">
        <v>444</v>
      </c>
    </row>
    <row r="140" spans="1:10" ht="21" customHeight="1" x14ac:dyDescent="0.2">
      <c r="A140" s="83">
        <v>12</v>
      </c>
      <c r="B140" s="77" t="s">
        <v>485</v>
      </c>
      <c r="C140" s="98" t="s">
        <v>486</v>
      </c>
      <c r="D140" s="99" t="s">
        <v>487</v>
      </c>
      <c r="E140" s="77" t="s">
        <v>10</v>
      </c>
      <c r="F140" s="77" t="s">
        <v>488</v>
      </c>
      <c r="G140" s="77" t="s">
        <v>22</v>
      </c>
      <c r="H140" s="98">
        <v>153</v>
      </c>
      <c r="I140" s="77">
        <v>3.67</v>
      </c>
      <c r="J140" s="105" t="s">
        <v>444</v>
      </c>
    </row>
    <row r="141" spans="1:10" ht="21" customHeight="1" x14ac:dyDescent="0.2">
      <c r="A141" s="83">
        <v>13</v>
      </c>
      <c r="B141" s="77" t="s">
        <v>489</v>
      </c>
      <c r="C141" s="98" t="s">
        <v>490</v>
      </c>
      <c r="D141" s="99" t="s">
        <v>491</v>
      </c>
      <c r="E141" s="77" t="s">
        <v>10</v>
      </c>
      <c r="F141" s="77" t="s">
        <v>492</v>
      </c>
      <c r="G141" s="77" t="s">
        <v>22</v>
      </c>
      <c r="H141" s="98">
        <v>154</v>
      </c>
      <c r="I141" s="77">
        <v>3.67</v>
      </c>
      <c r="J141" s="105" t="s">
        <v>444</v>
      </c>
    </row>
    <row r="142" spans="1:10" ht="21" customHeight="1" x14ac:dyDescent="0.2">
      <c r="A142" s="83">
        <v>14</v>
      </c>
      <c r="B142" s="77" t="s">
        <v>493</v>
      </c>
      <c r="C142" s="98" t="s">
        <v>494</v>
      </c>
      <c r="D142" s="99" t="s">
        <v>495</v>
      </c>
      <c r="E142" s="77" t="s">
        <v>10</v>
      </c>
      <c r="F142" s="77" t="s">
        <v>496</v>
      </c>
      <c r="G142" s="77" t="s">
        <v>22</v>
      </c>
      <c r="H142" s="98">
        <v>153</v>
      </c>
      <c r="I142" s="77">
        <v>3.67</v>
      </c>
      <c r="J142" s="105" t="s">
        <v>444</v>
      </c>
    </row>
    <row r="143" spans="1:10" ht="21" customHeight="1" x14ac:dyDescent="0.2">
      <c r="A143" s="83">
        <v>15</v>
      </c>
      <c r="B143" s="77" t="s">
        <v>497</v>
      </c>
      <c r="C143" s="98" t="s">
        <v>498</v>
      </c>
      <c r="D143" s="99" t="s">
        <v>499</v>
      </c>
      <c r="E143" s="77" t="s">
        <v>10</v>
      </c>
      <c r="F143" s="77" t="s">
        <v>500</v>
      </c>
      <c r="G143" s="77" t="s">
        <v>22</v>
      </c>
      <c r="H143" s="98">
        <v>156</v>
      </c>
      <c r="I143" s="77">
        <v>3.66</v>
      </c>
      <c r="J143" s="105" t="s">
        <v>444</v>
      </c>
    </row>
    <row r="144" spans="1:10" ht="21" customHeight="1" x14ac:dyDescent="0.2">
      <c r="A144" s="83">
        <v>16</v>
      </c>
      <c r="B144" s="77" t="s">
        <v>501</v>
      </c>
      <c r="C144" s="98" t="s">
        <v>502</v>
      </c>
      <c r="D144" s="99" t="s">
        <v>503</v>
      </c>
      <c r="E144" s="77" t="s">
        <v>9</v>
      </c>
      <c r="F144" s="77" t="s">
        <v>504</v>
      </c>
      <c r="G144" s="77" t="s">
        <v>22</v>
      </c>
      <c r="H144" s="98">
        <v>156</v>
      </c>
      <c r="I144" s="77">
        <v>3.65</v>
      </c>
      <c r="J144" s="105" t="s">
        <v>444</v>
      </c>
    </row>
    <row r="145" spans="1:10" ht="21" customHeight="1" x14ac:dyDescent="0.2">
      <c r="A145" s="83">
        <v>17</v>
      </c>
      <c r="B145" s="77" t="s">
        <v>505</v>
      </c>
      <c r="C145" s="98" t="s">
        <v>506</v>
      </c>
      <c r="D145" s="99" t="s">
        <v>507</v>
      </c>
      <c r="E145" s="77" t="s">
        <v>9</v>
      </c>
      <c r="F145" s="77" t="s">
        <v>508</v>
      </c>
      <c r="G145" s="77" t="s">
        <v>22</v>
      </c>
      <c r="H145" s="98">
        <v>156</v>
      </c>
      <c r="I145" s="77">
        <v>3.65</v>
      </c>
      <c r="J145" s="105" t="s">
        <v>444</v>
      </c>
    </row>
    <row r="146" spans="1:10" ht="21" customHeight="1" x14ac:dyDescent="0.2">
      <c r="A146" s="83">
        <v>18</v>
      </c>
      <c r="B146" s="77" t="s">
        <v>509</v>
      </c>
      <c r="C146" s="98" t="s">
        <v>510</v>
      </c>
      <c r="D146" s="99" t="s">
        <v>511</v>
      </c>
      <c r="E146" s="77" t="s">
        <v>10</v>
      </c>
      <c r="F146" s="77" t="s">
        <v>512</v>
      </c>
      <c r="G146" s="77" t="s">
        <v>22</v>
      </c>
      <c r="H146" s="98">
        <v>153</v>
      </c>
      <c r="I146" s="77">
        <v>3.63</v>
      </c>
      <c r="J146" s="105" t="s">
        <v>444</v>
      </c>
    </row>
    <row r="147" spans="1:10" ht="21" customHeight="1" x14ac:dyDescent="0.2">
      <c r="A147" s="83">
        <v>19</v>
      </c>
      <c r="B147" s="77" t="s">
        <v>513</v>
      </c>
      <c r="C147" s="98" t="s">
        <v>514</v>
      </c>
      <c r="D147" s="99" t="s">
        <v>515</v>
      </c>
      <c r="E147" s="77" t="s">
        <v>10</v>
      </c>
      <c r="F147" s="77" t="s">
        <v>516</v>
      </c>
      <c r="G147" s="77" t="s">
        <v>22</v>
      </c>
      <c r="H147" s="98">
        <v>153</v>
      </c>
      <c r="I147" s="77">
        <v>3.62</v>
      </c>
      <c r="J147" s="105" t="s">
        <v>444</v>
      </c>
    </row>
    <row r="148" spans="1:10" ht="21" customHeight="1" x14ac:dyDescent="0.2">
      <c r="A148" s="83">
        <v>20</v>
      </c>
      <c r="B148" s="77" t="s">
        <v>517</v>
      </c>
      <c r="C148" s="98" t="s">
        <v>518</v>
      </c>
      <c r="D148" s="99" t="s">
        <v>519</v>
      </c>
      <c r="E148" s="77" t="s">
        <v>10</v>
      </c>
      <c r="F148" s="77" t="s">
        <v>520</v>
      </c>
      <c r="G148" s="77" t="s">
        <v>22</v>
      </c>
      <c r="H148" s="98">
        <v>154</v>
      </c>
      <c r="I148" s="77">
        <v>3.61</v>
      </c>
      <c r="J148" s="105" t="s">
        <v>444</v>
      </c>
    </row>
    <row r="149" spans="1:10" ht="21" customHeight="1" x14ac:dyDescent="0.2">
      <c r="A149" s="83">
        <v>21</v>
      </c>
      <c r="B149" s="77" t="s">
        <v>521</v>
      </c>
      <c r="C149" s="98" t="s">
        <v>522</v>
      </c>
      <c r="D149" s="99" t="s">
        <v>523</v>
      </c>
      <c r="E149" s="77" t="s">
        <v>10</v>
      </c>
      <c r="F149" s="77" t="s">
        <v>524</v>
      </c>
      <c r="G149" s="77" t="s">
        <v>22</v>
      </c>
      <c r="H149" s="98">
        <v>150</v>
      </c>
      <c r="I149" s="77">
        <v>3.59</v>
      </c>
      <c r="J149" s="105" t="s">
        <v>444</v>
      </c>
    </row>
    <row r="150" spans="1:10" ht="21" customHeight="1" x14ac:dyDescent="0.2">
      <c r="A150" s="83">
        <v>22</v>
      </c>
      <c r="B150" s="77" t="s">
        <v>525</v>
      </c>
      <c r="C150" s="98" t="s">
        <v>526</v>
      </c>
      <c r="D150" s="99" t="s">
        <v>527</v>
      </c>
      <c r="E150" s="77" t="s">
        <v>10</v>
      </c>
      <c r="F150" s="77" t="s">
        <v>528</v>
      </c>
      <c r="G150" s="77" t="s">
        <v>22</v>
      </c>
      <c r="H150" s="98">
        <v>150</v>
      </c>
      <c r="I150" s="77">
        <v>3.56</v>
      </c>
      <c r="J150" s="105" t="s">
        <v>444</v>
      </c>
    </row>
    <row r="151" spans="1:10" ht="21" customHeight="1" x14ac:dyDescent="0.2">
      <c r="A151" s="83">
        <v>23</v>
      </c>
      <c r="B151" s="77" t="s">
        <v>529</v>
      </c>
      <c r="C151" s="98" t="s">
        <v>530</v>
      </c>
      <c r="D151" s="99" t="s">
        <v>531</v>
      </c>
      <c r="E151" s="77" t="s">
        <v>10</v>
      </c>
      <c r="F151" s="77" t="s">
        <v>532</v>
      </c>
      <c r="G151" s="77" t="s">
        <v>22</v>
      </c>
      <c r="H151" s="98">
        <v>151</v>
      </c>
      <c r="I151" s="77">
        <v>3.5</v>
      </c>
      <c r="J151" s="105" t="s">
        <v>444</v>
      </c>
    </row>
    <row r="152" spans="1:10" ht="21" customHeight="1" x14ac:dyDescent="0.2">
      <c r="A152" s="83">
        <v>24</v>
      </c>
      <c r="B152" s="77" t="s">
        <v>533</v>
      </c>
      <c r="C152" s="98" t="s">
        <v>534</v>
      </c>
      <c r="D152" s="99" t="s">
        <v>535</v>
      </c>
      <c r="E152" s="77" t="s">
        <v>9</v>
      </c>
      <c r="F152" s="77" t="s">
        <v>536</v>
      </c>
      <c r="G152" s="77" t="s">
        <v>22</v>
      </c>
      <c r="H152" s="98">
        <v>150</v>
      </c>
      <c r="I152" s="77">
        <v>3.48</v>
      </c>
      <c r="J152" s="105" t="s">
        <v>444</v>
      </c>
    </row>
    <row r="153" spans="1:10" ht="21" customHeight="1" x14ac:dyDescent="0.2">
      <c r="A153" s="83">
        <v>25</v>
      </c>
      <c r="B153" s="77" t="s">
        <v>537</v>
      </c>
      <c r="C153" s="98" t="s">
        <v>538</v>
      </c>
      <c r="D153" s="99" t="s">
        <v>539</v>
      </c>
      <c r="E153" s="77" t="s">
        <v>9</v>
      </c>
      <c r="F153" s="77" t="s">
        <v>540</v>
      </c>
      <c r="G153" s="77" t="s">
        <v>22</v>
      </c>
      <c r="H153" s="98">
        <v>147</v>
      </c>
      <c r="I153" s="77">
        <v>3.47</v>
      </c>
      <c r="J153" s="105" t="s">
        <v>444</v>
      </c>
    </row>
    <row r="154" spans="1:10" ht="21" customHeight="1" x14ac:dyDescent="0.2">
      <c r="A154" s="83">
        <v>26</v>
      </c>
      <c r="B154" s="77" t="s">
        <v>541</v>
      </c>
      <c r="C154" s="98" t="s">
        <v>542</v>
      </c>
      <c r="D154" s="99" t="s">
        <v>543</v>
      </c>
      <c r="E154" s="77" t="s">
        <v>10</v>
      </c>
      <c r="F154" s="77" t="s">
        <v>544</v>
      </c>
      <c r="G154" s="77" t="s">
        <v>22</v>
      </c>
      <c r="H154" s="98">
        <v>150</v>
      </c>
      <c r="I154" s="77">
        <v>3.46</v>
      </c>
      <c r="J154" s="105" t="s">
        <v>444</v>
      </c>
    </row>
    <row r="155" spans="1:10" ht="21" customHeight="1" x14ac:dyDescent="0.2">
      <c r="A155" s="83">
        <v>27</v>
      </c>
      <c r="B155" s="77" t="s">
        <v>545</v>
      </c>
      <c r="C155" s="98" t="s">
        <v>546</v>
      </c>
      <c r="D155" s="99" t="s">
        <v>547</v>
      </c>
      <c r="E155" s="77" t="s">
        <v>9</v>
      </c>
      <c r="F155" s="77" t="s">
        <v>548</v>
      </c>
      <c r="G155" s="77" t="s">
        <v>22</v>
      </c>
      <c r="H155" s="98">
        <v>149</v>
      </c>
      <c r="I155" s="77">
        <v>3.37</v>
      </c>
      <c r="J155" s="105" t="s">
        <v>444</v>
      </c>
    </row>
    <row r="156" spans="1:10" ht="21" customHeight="1" x14ac:dyDescent="0.2">
      <c r="A156" s="83">
        <v>28</v>
      </c>
      <c r="B156" s="77" t="s">
        <v>549</v>
      </c>
      <c r="C156" s="98" t="s">
        <v>550</v>
      </c>
      <c r="D156" s="99" t="s">
        <v>551</v>
      </c>
      <c r="E156" s="77" t="s">
        <v>9</v>
      </c>
      <c r="F156" s="77" t="s">
        <v>552</v>
      </c>
      <c r="G156" s="77" t="s">
        <v>22</v>
      </c>
      <c r="H156" s="98">
        <v>147</v>
      </c>
      <c r="I156" s="77">
        <v>3.35</v>
      </c>
      <c r="J156" s="105" t="s">
        <v>444</v>
      </c>
    </row>
    <row r="157" spans="1:10" ht="21" customHeight="1" x14ac:dyDescent="0.2">
      <c r="A157" s="83">
        <v>29</v>
      </c>
      <c r="B157" s="77" t="s">
        <v>553</v>
      </c>
      <c r="C157" s="98" t="s">
        <v>554</v>
      </c>
      <c r="D157" s="99" t="s">
        <v>555</v>
      </c>
      <c r="E157" s="77" t="s">
        <v>10</v>
      </c>
      <c r="F157" s="77" t="s">
        <v>556</v>
      </c>
      <c r="G157" s="77" t="s">
        <v>22</v>
      </c>
      <c r="H157" s="98">
        <v>145</v>
      </c>
      <c r="I157" s="77">
        <v>3.23</v>
      </c>
      <c r="J157" s="105" t="s">
        <v>444</v>
      </c>
    </row>
    <row r="158" spans="1:10" ht="21" customHeight="1" x14ac:dyDescent="0.2">
      <c r="A158" s="83">
        <v>30</v>
      </c>
      <c r="B158" s="77" t="s">
        <v>557</v>
      </c>
      <c r="C158" s="98" t="s">
        <v>558</v>
      </c>
      <c r="D158" s="99" t="s">
        <v>559</v>
      </c>
      <c r="E158" s="77" t="s">
        <v>10</v>
      </c>
      <c r="F158" s="77" t="s">
        <v>560</v>
      </c>
      <c r="G158" s="77" t="s">
        <v>22</v>
      </c>
      <c r="H158" s="98">
        <v>147</v>
      </c>
      <c r="I158" s="77">
        <v>3.16</v>
      </c>
      <c r="J158" s="105" t="s">
        <v>444</v>
      </c>
    </row>
    <row r="159" spans="1:10" ht="21" customHeight="1" x14ac:dyDescent="0.2">
      <c r="A159" s="83">
        <v>31</v>
      </c>
      <c r="B159" s="77" t="s">
        <v>561</v>
      </c>
      <c r="C159" s="98" t="s">
        <v>562</v>
      </c>
      <c r="D159" s="99" t="s">
        <v>563</v>
      </c>
      <c r="E159" s="77" t="s">
        <v>10</v>
      </c>
      <c r="F159" s="77" t="s">
        <v>564</v>
      </c>
      <c r="G159" s="77" t="s">
        <v>22</v>
      </c>
      <c r="H159" s="98">
        <v>147</v>
      </c>
      <c r="I159" s="77">
        <v>3.11</v>
      </c>
      <c r="J159" s="105" t="s">
        <v>444</v>
      </c>
    </row>
    <row r="160" spans="1:10" ht="21" customHeight="1" x14ac:dyDescent="0.2">
      <c r="A160" s="83">
        <v>32</v>
      </c>
      <c r="B160" s="77" t="s">
        <v>565</v>
      </c>
      <c r="C160" s="98" t="s">
        <v>566</v>
      </c>
      <c r="D160" s="99" t="s">
        <v>567</v>
      </c>
      <c r="E160" s="77" t="s">
        <v>9</v>
      </c>
      <c r="F160" s="77" t="s">
        <v>568</v>
      </c>
      <c r="G160" s="77" t="s">
        <v>22</v>
      </c>
      <c r="H160" s="98">
        <v>148</v>
      </c>
      <c r="I160" s="77">
        <v>2.91</v>
      </c>
      <c r="J160" s="105" t="s">
        <v>569</v>
      </c>
    </row>
    <row r="161" spans="1:10" ht="21" customHeight="1" x14ac:dyDescent="0.2">
      <c r="A161" s="83">
        <v>33</v>
      </c>
      <c r="B161" s="77" t="s">
        <v>570</v>
      </c>
      <c r="C161" s="98" t="s">
        <v>571</v>
      </c>
      <c r="D161" s="99" t="s">
        <v>572</v>
      </c>
      <c r="E161" s="77" t="s">
        <v>9</v>
      </c>
      <c r="F161" s="77" t="s">
        <v>573</v>
      </c>
      <c r="G161" s="77" t="s">
        <v>22</v>
      </c>
      <c r="H161" s="98">
        <v>147</v>
      </c>
      <c r="I161" s="77">
        <v>2.83</v>
      </c>
      <c r="J161" s="105" t="s">
        <v>569</v>
      </c>
    </row>
    <row r="162" spans="1:10" ht="21" customHeight="1" x14ac:dyDescent="0.2">
      <c r="A162" s="83">
        <v>34</v>
      </c>
      <c r="B162" s="77" t="s">
        <v>574</v>
      </c>
      <c r="C162" s="98" t="s">
        <v>575</v>
      </c>
      <c r="D162" s="99" t="s">
        <v>576</v>
      </c>
      <c r="E162" s="77" t="s">
        <v>10</v>
      </c>
      <c r="F162" s="77" t="s">
        <v>577</v>
      </c>
      <c r="G162" s="77" t="s">
        <v>22</v>
      </c>
      <c r="H162" s="98">
        <v>145</v>
      </c>
      <c r="I162" s="77">
        <v>2.82</v>
      </c>
      <c r="J162" s="105" t="s">
        <v>569</v>
      </c>
    </row>
    <row r="163" spans="1:10" ht="21" customHeight="1" thickBot="1" x14ac:dyDescent="0.25">
      <c r="A163" s="85">
        <v>35</v>
      </c>
      <c r="B163" s="106" t="s">
        <v>578</v>
      </c>
      <c r="C163" s="107" t="s">
        <v>579</v>
      </c>
      <c r="D163" s="108" t="s">
        <v>580</v>
      </c>
      <c r="E163" s="106" t="s">
        <v>9</v>
      </c>
      <c r="F163" s="106" t="s">
        <v>581</v>
      </c>
      <c r="G163" s="106" t="s">
        <v>22</v>
      </c>
      <c r="H163" s="107">
        <v>146</v>
      </c>
      <c r="I163" s="106">
        <v>2.65</v>
      </c>
      <c r="J163" s="109" t="s">
        <v>569</v>
      </c>
    </row>
    <row r="165" spans="1:10" ht="21" customHeight="1" thickBot="1" x14ac:dyDescent="0.25">
      <c r="A165" s="39" t="s">
        <v>1466</v>
      </c>
      <c r="B165" s="29"/>
      <c r="F165" s="110"/>
    </row>
    <row r="166" spans="1:10" ht="21" customHeight="1" x14ac:dyDescent="0.2">
      <c r="A166" s="443" t="s">
        <v>2</v>
      </c>
      <c r="B166" s="445" t="s">
        <v>5</v>
      </c>
      <c r="C166" s="443" t="s">
        <v>6</v>
      </c>
      <c r="D166" s="443" t="s">
        <v>7</v>
      </c>
      <c r="E166" s="443" t="s">
        <v>3</v>
      </c>
      <c r="F166" s="441" t="s">
        <v>53</v>
      </c>
      <c r="G166" s="443" t="s">
        <v>0</v>
      </c>
      <c r="H166" s="445" t="s">
        <v>11</v>
      </c>
      <c r="I166" s="435" t="s">
        <v>40</v>
      </c>
      <c r="J166" s="447" t="s">
        <v>4</v>
      </c>
    </row>
    <row r="167" spans="1:10" ht="21" customHeight="1" thickBot="1" x14ac:dyDescent="0.25">
      <c r="A167" s="444"/>
      <c r="B167" s="446"/>
      <c r="C167" s="444"/>
      <c r="D167" s="444"/>
      <c r="E167" s="444"/>
      <c r="F167" s="442"/>
      <c r="G167" s="444"/>
      <c r="H167" s="446"/>
      <c r="I167" s="436"/>
      <c r="J167" s="448"/>
    </row>
    <row r="168" spans="1:10" ht="21" customHeight="1" x14ac:dyDescent="0.3">
      <c r="A168" s="133">
        <v>1</v>
      </c>
      <c r="B168" s="163" t="s">
        <v>656</v>
      </c>
      <c r="C168" s="164" t="s">
        <v>657</v>
      </c>
      <c r="D168" s="164" t="s">
        <v>658</v>
      </c>
      <c r="E168" s="123" t="s">
        <v>10</v>
      </c>
      <c r="F168" s="165" t="s">
        <v>659</v>
      </c>
      <c r="G168" s="163" t="s">
        <v>660</v>
      </c>
      <c r="H168" s="123">
        <v>113</v>
      </c>
      <c r="I168" s="123">
        <v>3.76</v>
      </c>
      <c r="J168" s="166" t="s">
        <v>54</v>
      </c>
    </row>
    <row r="169" spans="1:10" ht="21" customHeight="1" x14ac:dyDescent="0.3">
      <c r="A169" s="135">
        <v>2</v>
      </c>
      <c r="B169" s="157" t="s">
        <v>661</v>
      </c>
      <c r="C169" s="158" t="s">
        <v>662</v>
      </c>
      <c r="D169" s="158" t="s">
        <v>663</v>
      </c>
      <c r="E169" s="111" t="s">
        <v>10</v>
      </c>
      <c r="F169" s="159" t="s">
        <v>664</v>
      </c>
      <c r="G169" s="157" t="s">
        <v>660</v>
      </c>
      <c r="H169" s="111">
        <v>113</v>
      </c>
      <c r="I169" s="111">
        <v>3.71</v>
      </c>
      <c r="J169" s="167" t="s">
        <v>54</v>
      </c>
    </row>
    <row r="170" spans="1:10" ht="21" customHeight="1" x14ac:dyDescent="0.3">
      <c r="A170" s="135">
        <v>3</v>
      </c>
      <c r="B170" s="157" t="s">
        <v>665</v>
      </c>
      <c r="C170" s="158" t="s">
        <v>666</v>
      </c>
      <c r="D170" s="158" t="s">
        <v>667</v>
      </c>
      <c r="E170" s="111" t="s">
        <v>10</v>
      </c>
      <c r="F170" s="159" t="s">
        <v>668</v>
      </c>
      <c r="G170" s="157" t="s">
        <v>660</v>
      </c>
      <c r="H170" s="111">
        <v>113</v>
      </c>
      <c r="I170" s="160">
        <v>3.7</v>
      </c>
      <c r="J170" s="167" t="s">
        <v>54</v>
      </c>
    </row>
    <row r="171" spans="1:10" ht="21" customHeight="1" x14ac:dyDescent="0.3">
      <c r="A171" s="135">
        <v>4</v>
      </c>
      <c r="B171" s="157" t="s">
        <v>669</v>
      </c>
      <c r="C171" s="158" t="s">
        <v>670</v>
      </c>
      <c r="D171" s="158" t="s">
        <v>671</v>
      </c>
      <c r="E171" s="111" t="s">
        <v>9</v>
      </c>
      <c r="F171" s="159" t="s">
        <v>672</v>
      </c>
      <c r="G171" s="157" t="s">
        <v>660</v>
      </c>
      <c r="H171" s="111">
        <v>113</v>
      </c>
      <c r="I171" s="160">
        <v>3.81</v>
      </c>
      <c r="J171" s="167" t="s">
        <v>12</v>
      </c>
    </row>
    <row r="172" spans="1:10" ht="21" customHeight="1" x14ac:dyDescent="0.3">
      <c r="A172" s="135">
        <v>5</v>
      </c>
      <c r="B172" s="157" t="s">
        <v>673</v>
      </c>
      <c r="C172" s="158" t="s">
        <v>674</v>
      </c>
      <c r="D172" s="158" t="s">
        <v>675</v>
      </c>
      <c r="E172" s="111" t="s">
        <v>10</v>
      </c>
      <c r="F172" s="159" t="s">
        <v>676</v>
      </c>
      <c r="G172" s="157" t="s">
        <v>660</v>
      </c>
      <c r="H172" s="111">
        <v>113</v>
      </c>
      <c r="I172" s="160">
        <v>3.78</v>
      </c>
      <c r="J172" s="167" t="s">
        <v>12</v>
      </c>
    </row>
    <row r="173" spans="1:10" ht="21" customHeight="1" x14ac:dyDescent="0.3">
      <c r="A173" s="135">
        <v>6</v>
      </c>
      <c r="B173" s="157" t="s">
        <v>677</v>
      </c>
      <c r="C173" s="158" t="s">
        <v>678</v>
      </c>
      <c r="D173" s="158" t="s">
        <v>679</v>
      </c>
      <c r="E173" s="111" t="s">
        <v>9</v>
      </c>
      <c r="F173" s="159" t="s">
        <v>680</v>
      </c>
      <c r="G173" s="157" t="s">
        <v>660</v>
      </c>
      <c r="H173" s="111">
        <v>113</v>
      </c>
      <c r="I173" s="160">
        <v>3.69</v>
      </c>
      <c r="J173" s="167" t="s">
        <v>12</v>
      </c>
    </row>
    <row r="174" spans="1:10" ht="21" customHeight="1" x14ac:dyDescent="0.3">
      <c r="A174" s="135">
        <v>7</v>
      </c>
      <c r="B174" s="157" t="s">
        <v>681</v>
      </c>
      <c r="C174" s="158" t="s">
        <v>682</v>
      </c>
      <c r="D174" s="158" t="s">
        <v>683</v>
      </c>
      <c r="E174" s="111" t="s">
        <v>10</v>
      </c>
      <c r="F174" s="159" t="s">
        <v>684</v>
      </c>
      <c r="G174" s="157" t="s">
        <v>660</v>
      </c>
      <c r="H174" s="111">
        <v>113</v>
      </c>
      <c r="I174" s="160">
        <v>3.68</v>
      </c>
      <c r="J174" s="167" t="s">
        <v>12</v>
      </c>
    </row>
    <row r="175" spans="1:10" ht="21" customHeight="1" x14ac:dyDescent="0.3">
      <c r="A175" s="135">
        <v>8</v>
      </c>
      <c r="B175" s="157" t="s">
        <v>685</v>
      </c>
      <c r="C175" s="158" t="s">
        <v>686</v>
      </c>
      <c r="D175" s="158" t="s">
        <v>687</v>
      </c>
      <c r="E175" s="111" t="s">
        <v>10</v>
      </c>
      <c r="F175" s="159" t="s">
        <v>688</v>
      </c>
      <c r="G175" s="157" t="s">
        <v>660</v>
      </c>
      <c r="H175" s="111">
        <v>113</v>
      </c>
      <c r="I175" s="160">
        <v>3.64</v>
      </c>
      <c r="J175" s="167" t="s">
        <v>12</v>
      </c>
    </row>
    <row r="176" spans="1:10" ht="21" customHeight="1" x14ac:dyDescent="0.3">
      <c r="A176" s="135">
        <v>9</v>
      </c>
      <c r="B176" s="157" t="s">
        <v>689</v>
      </c>
      <c r="C176" s="158" t="s">
        <v>690</v>
      </c>
      <c r="D176" s="158" t="s">
        <v>691</v>
      </c>
      <c r="E176" s="111" t="s">
        <v>10</v>
      </c>
      <c r="F176" s="159" t="s">
        <v>692</v>
      </c>
      <c r="G176" s="157" t="s">
        <v>660</v>
      </c>
      <c r="H176" s="111">
        <v>113</v>
      </c>
      <c r="I176" s="160">
        <v>3.63</v>
      </c>
      <c r="J176" s="167" t="s">
        <v>12</v>
      </c>
    </row>
    <row r="177" spans="1:10" ht="21" customHeight="1" x14ac:dyDescent="0.3">
      <c r="A177" s="135">
        <v>10</v>
      </c>
      <c r="B177" s="157" t="s">
        <v>693</v>
      </c>
      <c r="C177" s="158" t="s">
        <v>694</v>
      </c>
      <c r="D177" s="158" t="s">
        <v>695</v>
      </c>
      <c r="E177" s="111" t="s">
        <v>10</v>
      </c>
      <c r="F177" s="159" t="s">
        <v>696</v>
      </c>
      <c r="G177" s="157" t="s">
        <v>660</v>
      </c>
      <c r="H177" s="111">
        <v>113</v>
      </c>
      <c r="I177" s="160">
        <v>3.62</v>
      </c>
      <c r="J177" s="167" t="s">
        <v>12</v>
      </c>
    </row>
    <row r="178" spans="1:10" ht="21" customHeight="1" x14ac:dyDescent="0.3">
      <c r="A178" s="135">
        <v>11</v>
      </c>
      <c r="B178" s="157" t="s">
        <v>697</v>
      </c>
      <c r="C178" s="158" t="s">
        <v>698</v>
      </c>
      <c r="D178" s="158" t="s">
        <v>699</v>
      </c>
      <c r="E178" s="111" t="s">
        <v>10</v>
      </c>
      <c r="F178" s="159" t="s">
        <v>700</v>
      </c>
      <c r="G178" s="157" t="s">
        <v>660</v>
      </c>
      <c r="H178" s="111">
        <v>113</v>
      </c>
      <c r="I178" s="111">
        <v>3.61</v>
      </c>
      <c r="J178" s="167" t="s">
        <v>12</v>
      </c>
    </row>
    <row r="179" spans="1:10" ht="21" customHeight="1" x14ac:dyDescent="0.3">
      <c r="A179" s="135">
        <v>12</v>
      </c>
      <c r="B179" s="157" t="s">
        <v>701</v>
      </c>
      <c r="C179" s="158" t="s">
        <v>702</v>
      </c>
      <c r="D179" s="158" t="s">
        <v>703</v>
      </c>
      <c r="E179" s="111" t="s">
        <v>10</v>
      </c>
      <c r="F179" s="159" t="s">
        <v>704</v>
      </c>
      <c r="G179" s="157" t="s">
        <v>660</v>
      </c>
      <c r="H179" s="111">
        <v>113</v>
      </c>
      <c r="I179" s="160">
        <v>3.6</v>
      </c>
      <c r="J179" s="167" t="s">
        <v>12</v>
      </c>
    </row>
    <row r="180" spans="1:10" ht="21" customHeight="1" x14ac:dyDescent="0.3">
      <c r="A180" s="135">
        <v>13</v>
      </c>
      <c r="B180" s="157" t="s">
        <v>705</v>
      </c>
      <c r="C180" s="158" t="s">
        <v>706</v>
      </c>
      <c r="D180" s="158" t="s">
        <v>707</v>
      </c>
      <c r="E180" s="111" t="s">
        <v>10</v>
      </c>
      <c r="F180" s="159" t="s">
        <v>708</v>
      </c>
      <c r="G180" s="157" t="s">
        <v>660</v>
      </c>
      <c r="H180" s="111">
        <v>113</v>
      </c>
      <c r="I180" s="160">
        <v>3.6</v>
      </c>
      <c r="J180" s="167" t="s">
        <v>12</v>
      </c>
    </row>
    <row r="181" spans="1:10" ht="21" customHeight="1" x14ac:dyDescent="0.3">
      <c r="A181" s="135">
        <v>14</v>
      </c>
      <c r="B181" s="157" t="s">
        <v>709</v>
      </c>
      <c r="C181" s="158" t="s">
        <v>710</v>
      </c>
      <c r="D181" s="158" t="s">
        <v>711</v>
      </c>
      <c r="E181" s="111" t="s">
        <v>10</v>
      </c>
      <c r="F181" s="159" t="s">
        <v>712</v>
      </c>
      <c r="G181" s="157" t="s">
        <v>660</v>
      </c>
      <c r="H181" s="111">
        <v>113</v>
      </c>
      <c r="I181" s="111">
        <v>3.58</v>
      </c>
      <c r="J181" s="167" t="s">
        <v>12</v>
      </c>
    </row>
    <row r="182" spans="1:10" ht="21" customHeight="1" x14ac:dyDescent="0.3">
      <c r="A182" s="135">
        <v>15</v>
      </c>
      <c r="B182" s="157" t="s">
        <v>713</v>
      </c>
      <c r="C182" s="158" t="s">
        <v>714</v>
      </c>
      <c r="D182" s="158" t="s">
        <v>715</v>
      </c>
      <c r="E182" s="111" t="s">
        <v>10</v>
      </c>
      <c r="F182" s="159" t="s">
        <v>716</v>
      </c>
      <c r="G182" s="157" t="s">
        <v>660</v>
      </c>
      <c r="H182" s="111">
        <v>113</v>
      </c>
      <c r="I182" s="111">
        <v>3.57</v>
      </c>
      <c r="J182" s="167" t="s">
        <v>12</v>
      </c>
    </row>
    <row r="183" spans="1:10" ht="21" customHeight="1" x14ac:dyDescent="0.3">
      <c r="A183" s="135">
        <v>16</v>
      </c>
      <c r="B183" s="157" t="s">
        <v>717</v>
      </c>
      <c r="C183" s="158" t="s">
        <v>718</v>
      </c>
      <c r="D183" s="158" t="s">
        <v>719</v>
      </c>
      <c r="E183" s="111" t="s">
        <v>10</v>
      </c>
      <c r="F183" s="159" t="s">
        <v>720</v>
      </c>
      <c r="G183" s="157" t="s">
        <v>660</v>
      </c>
      <c r="H183" s="111">
        <v>113</v>
      </c>
      <c r="I183" s="111">
        <v>3.57</v>
      </c>
      <c r="J183" s="167" t="s">
        <v>12</v>
      </c>
    </row>
    <row r="184" spans="1:10" ht="21" customHeight="1" x14ac:dyDescent="0.3">
      <c r="A184" s="135">
        <v>17</v>
      </c>
      <c r="B184" s="157" t="s">
        <v>721</v>
      </c>
      <c r="C184" s="158" t="s">
        <v>722</v>
      </c>
      <c r="D184" s="158" t="s">
        <v>723</v>
      </c>
      <c r="E184" s="111" t="s">
        <v>10</v>
      </c>
      <c r="F184" s="159" t="s">
        <v>724</v>
      </c>
      <c r="G184" s="157" t="s">
        <v>660</v>
      </c>
      <c r="H184" s="111">
        <v>113</v>
      </c>
      <c r="I184" s="111">
        <v>3.56</v>
      </c>
      <c r="J184" s="167" t="s">
        <v>12</v>
      </c>
    </row>
    <row r="185" spans="1:10" ht="21" customHeight="1" x14ac:dyDescent="0.3">
      <c r="A185" s="135">
        <v>18</v>
      </c>
      <c r="B185" s="157" t="s">
        <v>725</v>
      </c>
      <c r="C185" s="158" t="s">
        <v>726</v>
      </c>
      <c r="D185" s="158" t="s">
        <v>727</v>
      </c>
      <c r="E185" s="111" t="s">
        <v>10</v>
      </c>
      <c r="F185" s="159" t="s">
        <v>728</v>
      </c>
      <c r="G185" s="157" t="s">
        <v>660</v>
      </c>
      <c r="H185" s="111">
        <v>113</v>
      </c>
      <c r="I185" s="111">
        <v>3.55</v>
      </c>
      <c r="J185" s="167" t="s">
        <v>12</v>
      </c>
    </row>
    <row r="186" spans="1:10" ht="21" customHeight="1" x14ac:dyDescent="0.3">
      <c r="A186" s="135">
        <v>19</v>
      </c>
      <c r="B186" s="157" t="s">
        <v>729</v>
      </c>
      <c r="C186" s="158" t="s">
        <v>730</v>
      </c>
      <c r="D186" s="158" t="s">
        <v>731</v>
      </c>
      <c r="E186" s="111" t="s">
        <v>10</v>
      </c>
      <c r="F186" s="159" t="s">
        <v>732</v>
      </c>
      <c r="G186" s="157" t="s">
        <v>660</v>
      </c>
      <c r="H186" s="111">
        <v>113</v>
      </c>
      <c r="I186" s="111">
        <v>3.55</v>
      </c>
      <c r="J186" s="167" t="s">
        <v>12</v>
      </c>
    </row>
    <row r="187" spans="1:10" ht="21" customHeight="1" x14ac:dyDescent="0.3">
      <c r="A187" s="135">
        <v>20</v>
      </c>
      <c r="B187" s="157" t="s">
        <v>733</v>
      </c>
      <c r="C187" s="158" t="s">
        <v>734</v>
      </c>
      <c r="D187" s="158" t="s">
        <v>735</v>
      </c>
      <c r="E187" s="111" t="s">
        <v>10</v>
      </c>
      <c r="F187" s="159" t="s">
        <v>736</v>
      </c>
      <c r="G187" s="157" t="s">
        <v>660</v>
      </c>
      <c r="H187" s="111">
        <v>113</v>
      </c>
      <c r="I187" s="111">
        <v>3.53</v>
      </c>
      <c r="J187" s="167" t="s">
        <v>12</v>
      </c>
    </row>
    <row r="188" spans="1:10" ht="21" customHeight="1" x14ac:dyDescent="0.3">
      <c r="A188" s="135">
        <v>21</v>
      </c>
      <c r="B188" s="157" t="s">
        <v>737</v>
      </c>
      <c r="C188" s="158" t="s">
        <v>738</v>
      </c>
      <c r="D188" s="158" t="s">
        <v>739</v>
      </c>
      <c r="E188" s="111" t="s">
        <v>10</v>
      </c>
      <c r="F188" s="159" t="s">
        <v>740</v>
      </c>
      <c r="G188" s="157" t="s">
        <v>660</v>
      </c>
      <c r="H188" s="111">
        <v>113</v>
      </c>
      <c r="I188" s="111">
        <v>3.53</v>
      </c>
      <c r="J188" s="167" t="s">
        <v>12</v>
      </c>
    </row>
    <row r="189" spans="1:10" ht="21" customHeight="1" x14ac:dyDescent="0.3">
      <c r="A189" s="135">
        <v>22</v>
      </c>
      <c r="B189" s="157" t="s">
        <v>741</v>
      </c>
      <c r="C189" s="158" t="s">
        <v>742</v>
      </c>
      <c r="D189" s="158" t="s">
        <v>743</v>
      </c>
      <c r="E189" s="111" t="s">
        <v>10</v>
      </c>
      <c r="F189" s="159" t="s">
        <v>744</v>
      </c>
      <c r="G189" s="157" t="s">
        <v>660</v>
      </c>
      <c r="H189" s="111">
        <v>113</v>
      </c>
      <c r="I189" s="111">
        <v>3.53</v>
      </c>
      <c r="J189" s="167" t="s">
        <v>12</v>
      </c>
    </row>
    <row r="190" spans="1:10" ht="21" customHeight="1" x14ac:dyDescent="0.3">
      <c r="A190" s="135">
        <v>23</v>
      </c>
      <c r="B190" s="157" t="s">
        <v>745</v>
      </c>
      <c r="C190" s="158" t="s">
        <v>746</v>
      </c>
      <c r="D190" s="158" t="s">
        <v>747</v>
      </c>
      <c r="E190" s="111" t="s">
        <v>10</v>
      </c>
      <c r="F190" s="159" t="s">
        <v>748</v>
      </c>
      <c r="G190" s="157" t="s">
        <v>660</v>
      </c>
      <c r="H190" s="111">
        <v>113</v>
      </c>
      <c r="I190" s="111">
        <v>3.53</v>
      </c>
      <c r="J190" s="167" t="s">
        <v>12</v>
      </c>
    </row>
    <row r="191" spans="1:10" ht="21" customHeight="1" x14ac:dyDescent="0.3">
      <c r="A191" s="135">
        <v>24</v>
      </c>
      <c r="B191" s="157" t="s">
        <v>749</v>
      </c>
      <c r="C191" s="158" t="s">
        <v>750</v>
      </c>
      <c r="D191" s="158" t="s">
        <v>751</v>
      </c>
      <c r="E191" s="111" t="s">
        <v>10</v>
      </c>
      <c r="F191" s="159" t="s">
        <v>752</v>
      </c>
      <c r="G191" s="157" t="s">
        <v>660</v>
      </c>
      <c r="H191" s="111">
        <v>113</v>
      </c>
      <c r="I191" s="111">
        <v>3.52</v>
      </c>
      <c r="J191" s="167" t="s">
        <v>12</v>
      </c>
    </row>
    <row r="192" spans="1:10" ht="21" customHeight="1" x14ac:dyDescent="0.3">
      <c r="A192" s="135">
        <v>25</v>
      </c>
      <c r="B192" s="157" t="s">
        <v>753</v>
      </c>
      <c r="C192" s="158" t="s">
        <v>754</v>
      </c>
      <c r="D192" s="158" t="s">
        <v>755</v>
      </c>
      <c r="E192" s="111" t="s">
        <v>10</v>
      </c>
      <c r="F192" s="159" t="s">
        <v>756</v>
      </c>
      <c r="G192" s="157" t="s">
        <v>660</v>
      </c>
      <c r="H192" s="111">
        <v>113</v>
      </c>
      <c r="I192" s="111">
        <v>3.52</v>
      </c>
      <c r="J192" s="167" t="s">
        <v>12</v>
      </c>
    </row>
    <row r="193" spans="1:10" ht="21" customHeight="1" x14ac:dyDescent="0.3">
      <c r="A193" s="135">
        <v>26</v>
      </c>
      <c r="B193" s="157" t="s">
        <v>757</v>
      </c>
      <c r="C193" s="158" t="s">
        <v>758</v>
      </c>
      <c r="D193" s="158" t="s">
        <v>759</v>
      </c>
      <c r="E193" s="111" t="s">
        <v>10</v>
      </c>
      <c r="F193" s="159" t="s">
        <v>760</v>
      </c>
      <c r="G193" s="157" t="s">
        <v>660</v>
      </c>
      <c r="H193" s="111">
        <v>113</v>
      </c>
      <c r="I193" s="111">
        <v>3.51</v>
      </c>
      <c r="J193" s="167" t="s">
        <v>12</v>
      </c>
    </row>
    <row r="194" spans="1:10" ht="21" customHeight="1" x14ac:dyDescent="0.3">
      <c r="A194" s="135">
        <v>27</v>
      </c>
      <c r="B194" s="157" t="s">
        <v>761</v>
      </c>
      <c r="C194" s="158" t="s">
        <v>762</v>
      </c>
      <c r="D194" s="158" t="s">
        <v>763</v>
      </c>
      <c r="E194" s="111" t="s">
        <v>10</v>
      </c>
      <c r="F194" s="159" t="s">
        <v>764</v>
      </c>
      <c r="G194" s="157" t="s">
        <v>660</v>
      </c>
      <c r="H194" s="111">
        <v>113</v>
      </c>
      <c r="I194" s="160">
        <v>3.5</v>
      </c>
      <c r="J194" s="167" t="s">
        <v>12</v>
      </c>
    </row>
    <row r="195" spans="1:10" ht="21" customHeight="1" x14ac:dyDescent="0.3">
      <c r="A195" s="135">
        <v>28</v>
      </c>
      <c r="B195" s="157" t="s">
        <v>765</v>
      </c>
      <c r="C195" s="158" t="s">
        <v>766</v>
      </c>
      <c r="D195" s="158" t="s">
        <v>767</v>
      </c>
      <c r="E195" s="111" t="s">
        <v>10</v>
      </c>
      <c r="F195" s="159" t="s">
        <v>768</v>
      </c>
      <c r="G195" s="157" t="s">
        <v>660</v>
      </c>
      <c r="H195" s="111">
        <v>113</v>
      </c>
      <c r="I195" s="160">
        <v>3.5</v>
      </c>
      <c r="J195" s="167" t="s">
        <v>12</v>
      </c>
    </row>
    <row r="196" spans="1:10" ht="21" customHeight="1" x14ac:dyDescent="0.3">
      <c r="A196" s="135">
        <v>29</v>
      </c>
      <c r="B196" s="157" t="s">
        <v>769</v>
      </c>
      <c r="C196" s="158" t="s">
        <v>770</v>
      </c>
      <c r="D196" s="158" t="s">
        <v>771</v>
      </c>
      <c r="E196" s="111" t="s">
        <v>10</v>
      </c>
      <c r="F196" s="159" t="s">
        <v>772</v>
      </c>
      <c r="G196" s="157" t="s">
        <v>660</v>
      </c>
      <c r="H196" s="111">
        <v>113</v>
      </c>
      <c r="I196" s="160">
        <v>3.5</v>
      </c>
      <c r="J196" s="167" t="s">
        <v>12</v>
      </c>
    </row>
    <row r="197" spans="1:10" ht="21" customHeight="1" x14ac:dyDescent="0.3">
      <c r="A197" s="135">
        <v>30</v>
      </c>
      <c r="B197" s="157" t="s">
        <v>773</v>
      </c>
      <c r="C197" s="158" t="s">
        <v>774</v>
      </c>
      <c r="D197" s="158" t="s">
        <v>775</v>
      </c>
      <c r="E197" s="111" t="s">
        <v>10</v>
      </c>
      <c r="F197" s="159" t="s">
        <v>776</v>
      </c>
      <c r="G197" s="157" t="s">
        <v>660</v>
      </c>
      <c r="H197" s="111">
        <v>113</v>
      </c>
      <c r="I197" s="111">
        <v>3.48</v>
      </c>
      <c r="J197" s="167" t="s">
        <v>12</v>
      </c>
    </row>
    <row r="198" spans="1:10" ht="21" customHeight="1" x14ac:dyDescent="0.3">
      <c r="A198" s="135">
        <v>31</v>
      </c>
      <c r="B198" s="157" t="s">
        <v>777</v>
      </c>
      <c r="C198" s="158" t="s">
        <v>778</v>
      </c>
      <c r="D198" s="158" t="s">
        <v>779</v>
      </c>
      <c r="E198" s="111" t="s">
        <v>10</v>
      </c>
      <c r="F198" s="159" t="s">
        <v>780</v>
      </c>
      <c r="G198" s="157" t="s">
        <v>660</v>
      </c>
      <c r="H198" s="111">
        <v>113</v>
      </c>
      <c r="I198" s="111">
        <v>3.48</v>
      </c>
      <c r="J198" s="167" t="s">
        <v>12</v>
      </c>
    </row>
    <row r="199" spans="1:10" ht="21" customHeight="1" x14ac:dyDescent="0.3">
      <c r="A199" s="135">
        <v>32</v>
      </c>
      <c r="B199" s="157" t="s">
        <v>781</v>
      </c>
      <c r="C199" s="158" t="s">
        <v>782</v>
      </c>
      <c r="D199" s="158" t="s">
        <v>783</v>
      </c>
      <c r="E199" s="111" t="s">
        <v>9</v>
      </c>
      <c r="F199" s="159" t="s">
        <v>784</v>
      </c>
      <c r="G199" s="157" t="s">
        <v>660</v>
      </c>
      <c r="H199" s="111">
        <v>113</v>
      </c>
      <c r="I199" s="111">
        <v>3.46</v>
      </c>
      <c r="J199" s="167" t="s">
        <v>12</v>
      </c>
    </row>
    <row r="200" spans="1:10" ht="21" customHeight="1" x14ac:dyDescent="0.3">
      <c r="A200" s="135">
        <v>33</v>
      </c>
      <c r="B200" s="157" t="s">
        <v>785</v>
      </c>
      <c r="C200" s="158" t="s">
        <v>786</v>
      </c>
      <c r="D200" s="158" t="s">
        <v>787</v>
      </c>
      <c r="E200" s="111" t="s">
        <v>9</v>
      </c>
      <c r="F200" s="159" t="s">
        <v>788</v>
      </c>
      <c r="G200" s="157" t="s">
        <v>660</v>
      </c>
      <c r="H200" s="111">
        <v>113</v>
      </c>
      <c r="I200" s="111">
        <v>3.46</v>
      </c>
      <c r="J200" s="167" t="s">
        <v>12</v>
      </c>
    </row>
    <row r="201" spans="1:10" ht="21" customHeight="1" x14ac:dyDescent="0.3">
      <c r="A201" s="135">
        <v>34</v>
      </c>
      <c r="B201" s="157" t="s">
        <v>789</v>
      </c>
      <c r="C201" s="158" t="s">
        <v>790</v>
      </c>
      <c r="D201" s="158" t="s">
        <v>791</v>
      </c>
      <c r="E201" s="111" t="s">
        <v>9</v>
      </c>
      <c r="F201" s="159" t="s">
        <v>792</v>
      </c>
      <c r="G201" s="157" t="s">
        <v>660</v>
      </c>
      <c r="H201" s="111">
        <v>113</v>
      </c>
      <c r="I201" s="111">
        <v>3.46</v>
      </c>
      <c r="J201" s="167" t="s">
        <v>12</v>
      </c>
    </row>
    <row r="202" spans="1:10" ht="21" customHeight="1" x14ac:dyDescent="0.3">
      <c r="A202" s="135">
        <v>35</v>
      </c>
      <c r="B202" s="157" t="s">
        <v>793</v>
      </c>
      <c r="C202" s="158" t="s">
        <v>794</v>
      </c>
      <c r="D202" s="158" t="s">
        <v>795</v>
      </c>
      <c r="E202" s="111" t="s">
        <v>10</v>
      </c>
      <c r="F202" s="159" t="s">
        <v>796</v>
      </c>
      <c r="G202" s="157" t="s">
        <v>660</v>
      </c>
      <c r="H202" s="111">
        <v>113</v>
      </c>
      <c r="I202" s="111">
        <v>3.46</v>
      </c>
      <c r="J202" s="167" t="s">
        <v>12</v>
      </c>
    </row>
    <row r="203" spans="1:10" ht="21" customHeight="1" x14ac:dyDescent="0.3">
      <c r="A203" s="135">
        <v>36</v>
      </c>
      <c r="B203" s="157" t="s">
        <v>797</v>
      </c>
      <c r="C203" s="158" t="s">
        <v>798</v>
      </c>
      <c r="D203" s="158" t="s">
        <v>799</v>
      </c>
      <c r="E203" s="111" t="s">
        <v>10</v>
      </c>
      <c r="F203" s="159" t="s">
        <v>800</v>
      </c>
      <c r="G203" s="157" t="s">
        <v>660</v>
      </c>
      <c r="H203" s="111">
        <v>113</v>
      </c>
      <c r="I203" s="111">
        <v>3.44</v>
      </c>
      <c r="J203" s="167" t="s">
        <v>12</v>
      </c>
    </row>
    <row r="204" spans="1:10" ht="21" customHeight="1" x14ac:dyDescent="0.3">
      <c r="A204" s="135">
        <v>37</v>
      </c>
      <c r="B204" s="157" t="s">
        <v>801</v>
      </c>
      <c r="C204" s="158" t="s">
        <v>802</v>
      </c>
      <c r="D204" s="158" t="s">
        <v>803</v>
      </c>
      <c r="E204" s="111" t="s">
        <v>10</v>
      </c>
      <c r="F204" s="159" t="s">
        <v>804</v>
      </c>
      <c r="G204" s="157" t="s">
        <v>660</v>
      </c>
      <c r="H204" s="111">
        <v>113</v>
      </c>
      <c r="I204" s="111">
        <v>3.43</v>
      </c>
      <c r="J204" s="167" t="s">
        <v>12</v>
      </c>
    </row>
    <row r="205" spans="1:10" ht="21" customHeight="1" x14ac:dyDescent="0.3">
      <c r="A205" s="135">
        <v>38</v>
      </c>
      <c r="B205" s="157" t="s">
        <v>805</v>
      </c>
      <c r="C205" s="158" t="s">
        <v>806</v>
      </c>
      <c r="D205" s="158" t="s">
        <v>807</v>
      </c>
      <c r="E205" s="111" t="s">
        <v>10</v>
      </c>
      <c r="F205" s="159" t="s">
        <v>808</v>
      </c>
      <c r="G205" s="157" t="s">
        <v>660</v>
      </c>
      <c r="H205" s="111">
        <v>113</v>
      </c>
      <c r="I205" s="111">
        <v>3.42</v>
      </c>
      <c r="J205" s="167" t="s">
        <v>12</v>
      </c>
    </row>
    <row r="206" spans="1:10" ht="21" customHeight="1" x14ac:dyDescent="0.3">
      <c r="A206" s="135">
        <v>39</v>
      </c>
      <c r="B206" s="157" t="s">
        <v>809</v>
      </c>
      <c r="C206" s="158" t="s">
        <v>810</v>
      </c>
      <c r="D206" s="158" t="s">
        <v>811</v>
      </c>
      <c r="E206" s="111" t="s">
        <v>10</v>
      </c>
      <c r="F206" s="159" t="s">
        <v>812</v>
      </c>
      <c r="G206" s="157" t="s">
        <v>660</v>
      </c>
      <c r="H206" s="111">
        <v>113</v>
      </c>
      <c r="I206" s="111">
        <v>3.42</v>
      </c>
      <c r="J206" s="167" t="s">
        <v>12</v>
      </c>
    </row>
    <row r="207" spans="1:10" ht="21" customHeight="1" x14ac:dyDescent="0.3">
      <c r="A207" s="135">
        <v>40</v>
      </c>
      <c r="B207" s="157" t="s">
        <v>813</v>
      </c>
      <c r="C207" s="158" t="s">
        <v>814</v>
      </c>
      <c r="D207" s="158" t="s">
        <v>815</v>
      </c>
      <c r="E207" s="111" t="s">
        <v>10</v>
      </c>
      <c r="F207" s="159" t="s">
        <v>816</v>
      </c>
      <c r="G207" s="157" t="s">
        <v>660</v>
      </c>
      <c r="H207" s="111">
        <v>113</v>
      </c>
      <c r="I207" s="111">
        <v>3.41</v>
      </c>
      <c r="J207" s="167" t="s">
        <v>12</v>
      </c>
    </row>
    <row r="208" spans="1:10" ht="21" customHeight="1" x14ac:dyDescent="0.3">
      <c r="A208" s="135">
        <v>41</v>
      </c>
      <c r="B208" s="157" t="s">
        <v>817</v>
      </c>
      <c r="C208" s="158" t="s">
        <v>818</v>
      </c>
      <c r="D208" s="158" t="s">
        <v>819</v>
      </c>
      <c r="E208" s="111" t="s">
        <v>10</v>
      </c>
      <c r="F208" s="159" t="s">
        <v>820</v>
      </c>
      <c r="G208" s="157" t="s">
        <v>660</v>
      </c>
      <c r="H208" s="111">
        <v>113</v>
      </c>
      <c r="I208" s="160">
        <v>3.4</v>
      </c>
      <c r="J208" s="167" t="s">
        <v>12</v>
      </c>
    </row>
    <row r="209" spans="1:10" ht="21" customHeight="1" x14ac:dyDescent="0.3">
      <c r="A209" s="135">
        <v>42</v>
      </c>
      <c r="B209" s="157" t="s">
        <v>821</v>
      </c>
      <c r="C209" s="158" t="s">
        <v>822</v>
      </c>
      <c r="D209" s="158" t="s">
        <v>823</v>
      </c>
      <c r="E209" s="111" t="s">
        <v>9</v>
      </c>
      <c r="F209" s="159" t="s">
        <v>824</v>
      </c>
      <c r="G209" s="157" t="s">
        <v>660</v>
      </c>
      <c r="H209" s="111">
        <v>113</v>
      </c>
      <c r="I209" s="111">
        <v>3.38</v>
      </c>
      <c r="J209" s="167" t="s">
        <v>12</v>
      </c>
    </row>
    <row r="210" spans="1:10" ht="21" customHeight="1" x14ac:dyDescent="0.3">
      <c r="A210" s="135">
        <v>43</v>
      </c>
      <c r="B210" s="157" t="s">
        <v>825</v>
      </c>
      <c r="C210" s="158" t="s">
        <v>826</v>
      </c>
      <c r="D210" s="158" t="s">
        <v>827</v>
      </c>
      <c r="E210" s="111" t="s">
        <v>10</v>
      </c>
      <c r="F210" s="159" t="s">
        <v>828</v>
      </c>
      <c r="G210" s="157" t="s">
        <v>660</v>
      </c>
      <c r="H210" s="111">
        <v>113</v>
      </c>
      <c r="I210" s="111">
        <v>3.38</v>
      </c>
      <c r="J210" s="167" t="s">
        <v>12</v>
      </c>
    </row>
    <row r="211" spans="1:10" ht="21" customHeight="1" x14ac:dyDescent="0.3">
      <c r="A211" s="135">
        <v>44</v>
      </c>
      <c r="B211" s="157" t="s">
        <v>829</v>
      </c>
      <c r="C211" s="158" t="s">
        <v>830</v>
      </c>
      <c r="D211" s="158" t="s">
        <v>831</v>
      </c>
      <c r="E211" s="111" t="s">
        <v>10</v>
      </c>
      <c r="F211" s="159" t="s">
        <v>832</v>
      </c>
      <c r="G211" s="157" t="s">
        <v>660</v>
      </c>
      <c r="H211" s="111">
        <v>113</v>
      </c>
      <c r="I211" s="111">
        <v>3.38</v>
      </c>
      <c r="J211" s="167" t="s">
        <v>12</v>
      </c>
    </row>
    <row r="212" spans="1:10" ht="21" customHeight="1" x14ac:dyDescent="0.3">
      <c r="A212" s="135">
        <v>45</v>
      </c>
      <c r="B212" s="157" t="s">
        <v>833</v>
      </c>
      <c r="C212" s="158" t="s">
        <v>834</v>
      </c>
      <c r="D212" s="158" t="s">
        <v>835</v>
      </c>
      <c r="E212" s="111" t="s">
        <v>10</v>
      </c>
      <c r="F212" s="159" t="s">
        <v>836</v>
      </c>
      <c r="G212" s="157" t="s">
        <v>660</v>
      </c>
      <c r="H212" s="111">
        <v>113</v>
      </c>
      <c r="I212" s="111">
        <v>3.38</v>
      </c>
      <c r="J212" s="167" t="s">
        <v>12</v>
      </c>
    </row>
    <row r="213" spans="1:10" ht="21" customHeight="1" x14ac:dyDescent="0.3">
      <c r="A213" s="135">
        <v>46</v>
      </c>
      <c r="B213" s="157" t="s">
        <v>837</v>
      </c>
      <c r="C213" s="161" t="s">
        <v>838</v>
      </c>
      <c r="D213" s="158" t="s">
        <v>839</v>
      </c>
      <c r="E213" s="111" t="s">
        <v>10</v>
      </c>
      <c r="F213" s="159" t="s">
        <v>840</v>
      </c>
      <c r="G213" s="157" t="s">
        <v>660</v>
      </c>
      <c r="H213" s="111">
        <v>113</v>
      </c>
      <c r="I213" s="111">
        <v>3.38</v>
      </c>
      <c r="J213" s="167" t="s">
        <v>12</v>
      </c>
    </row>
    <row r="214" spans="1:10" ht="21" customHeight="1" x14ac:dyDescent="0.3">
      <c r="A214" s="135">
        <v>47</v>
      </c>
      <c r="B214" s="157" t="s">
        <v>841</v>
      </c>
      <c r="C214" s="158" t="s">
        <v>842</v>
      </c>
      <c r="D214" s="158" t="s">
        <v>843</v>
      </c>
      <c r="E214" s="111" t="s">
        <v>10</v>
      </c>
      <c r="F214" s="159" t="s">
        <v>844</v>
      </c>
      <c r="G214" s="157" t="s">
        <v>660</v>
      </c>
      <c r="H214" s="111">
        <v>113</v>
      </c>
      <c r="I214" s="111">
        <v>3.38</v>
      </c>
      <c r="J214" s="167" t="s">
        <v>12</v>
      </c>
    </row>
    <row r="215" spans="1:10" ht="21" customHeight="1" x14ac:dyDescent="0.3">
      <c r="A215" s="135">
        <v>48</v>
      </c>
      <c r="B215" s="157" t="s">
        <v>845</v>
      </c>
      <c r="C215" s="158" t="s">
        <v>846</v>
      </c>
      <c r="D215" s="158" t="s">
        <v>847</v>
      </c>
      <c r="E215" s="111" t="s">
        <v>10</v>
      </c>
      <c r="F215" s="159" t="s">
        <v>848</v>
      </c>
      <c r="G215" s="157" t="s">
        <v>660</v>
      </c>
      <c r="H215" s="111">
        <v>113</v>
      </c>
      <c r="I215" s="111">
        <v>3.36</v>
      </c>
      <c r="J215" s="167" t="s">
        <v>12</v>
      </c>
    </row>
    <row r="216" spans="1:10" ht="21" customHeight="1" x14ac:dyDescent="0.3">
      <c r="A216" s="135">
        <v>49</v>
      </c>
      <c r="B216" s="157" t="s">
        <v>849</v>
      </c>
      <c r="C216" s="158" t="s">
        <v>850</v>
      </c>
      <c r="D216" s="158" t="s">
        <v>851</v>
      </c>
      <c r="E216" s="111" t="s">
        <v>10</v>
      </c>
      <c r="F216" s="159" t="s">
        <v>852</v>
      </c>
      <c r="G216" s="157" t="s">
        <v>660</v>
      </c>
      <c r="H216" s="111">
        <v>113</v>
      </c>
      <c r="I216" s="111">
        <v>3.36</v>
      </c>
      <c r="J216" s="167" t="s">
        <v>12</v>
      </c>
    </row>
    <row r="217" spans="1:10" ht="21" customHeight="1" x14ac:dyDescent="0.3">
      <c r="A217" s="135">
        <v>50</v>
      </c>
      <c r="B217" s="157" t="s">
        <v>853</v>
      </c>
      <c r="C217" s="162" t="s">
        <v>854</v>
      </c>
      <c r="D217" s="162" t="s">
        <v>855</v>
      </c>
      <c r="E217" s="111" t="s">
        <v>9</v>
      </c>
      <c r="F217" s="159" t="s">
        <v>856</v>
      </c>
      <c r="G217" s="157" t="s">
        <v>660</v>
      </c>
      <c r="H217" s="111">
        <v>113</v>
      </c>
      <c r="I217" s="111">
        <v>3.35</v>
      </c>
      <c r="J217" s="167" t="s">
        <v>12</v>
      </c>
    </row>
    <row r="218" spans="1:10" ht="21" customHeight="1" x14ac:dyDescent="0.3">
      <c r="A218" s="135">
        <v>51</v>
      </c>
      <c r="B218" s="157" t="s">
        <v>857</v>
      </c>
      <c r="C218" s="158" t="s">
        <v>858</v>
      </c>
      <c r="D218" s="158" t="s">
        <v>859</v>
      </c>
      <c r="E218" s="111" t="s">
        <v>10</v>
      </c>
      <c r="F218" s="159" t="s">
        <v>860</v>
      </c>
      <c r="G218" s="157" t="s">
        <v>660</v>
      </c>
      <c r="H218" s="111">
        <v>113</v>
      </c>
      <c r="I218" s="111">
        <v>3.35</v>
      </c>
      <c r="J218" s="167" t="s">
        <v>12</v>
      </c>
    </row>
    <row r="219" spans="1:10" ht="21" customHeight="1" x14ac:dyDescent="0.3">
      <c r="A219" s="135">
        <v>52</v>
      </c>
      <c r="B219" s="157" t="s">
        <v>861</v>
      </c>
      <c r="C219" s="158" t="s">
        <v>862</v>
      </c>
      <c r="D219" s="158" t="s">
        <v>863</v>
      </c>
      <c r="E219" s="111" t="s">
        <v>10</v>
      </c>
      <c r="F219" s="159" t="s">
        <v>864</v>
      </c>
      <c r="G219" s="157" t="s">
        <v>660</v>
      </c>
      <c r="H219" s="111">
        <v>113</v>
      </c>
      <c r="I219" s="111">
        <v>3.33</v>
      </c>
      <c r="J219" s="167" t="s">
        <v>12</v>
      </c>
    </row>
    <row r="220" spans="1:10" ht="21" customHeight="1" x14ac:dyDescent="0.3">
      <c r="A220" s="135">
        <v>53</v>
      </c>
      <c r="B220" s="157" t="s">
        <v>865</v>
      </c>
      <c r="C220" s="158" t="s">
        <v>866</v>
      </c>
      <c r="D220" s="158" t="s">
        <v>867</v>
      </c>
      <c r="E220" s="111" t="s">
        <v>9</v>
      </c>
      <c r="F220" s="159" t="s">
        <v>868</v>
      </c>
      <c r="G220" s="157" t="s">
        <v>660</v>
      </c>
      <c r="H220" s="111">
        <v>113</v>
      </c>
      <c r="I220" s="111">
        <v>3.32</v>
      </c>
      <c r="J220" s="167" t="s">
        <v>12</v>
      </c>
    </row>
    <row r="221" spans="1:10" ht="21" customHeight="1" x14ac:dyDescent="0.3">
      <c r="A221" s="135">
        <v>54</v>
      </c>
      <c r="B221" s="157" t="s">
        <v>869</v>
      </c>
      <c r="C221" s="158" t="s">
        <v>870</v>
      </c>
      <c r="D221" s="158" t="s">
        <v>871</v>
      </c>
      <c r="E221" s="111" t="s">
        <v>10</v>
      </c>
      <c r="F221" s="159" t="s">
        <v>872</v>
      </c>
      <c r="G221" s="157" t="s">
        <v>660</v>
      </c>
      <c r="H221" s="111">
        <v>113</v>
      </c>
      <c r="I221" s="111">
        <v>3.31</v>
      </c>
      <c r="J221" s="167" t="s">
        <v>12</v>
      </c>
    </row>
    <row r="222" spans="1:10" ht="21" customHeight="1" x14ac:dyDescent="0.3">
      <c r="A222" s="135">
        <v>55</v>
      </c>
      <c r="B222" s="157" t="s">
        <v>873</v>
      </c>
      <c r="C222" s="158" t="s">
        <v>874</v>
      </c>
      <c r="D222" s="158" t="s">
        <v>875</v>
      </c>
      <c r="E222" s="111" t="s">
        <v>9</v>
      </c>
      <c r="F222" s="159" t="s">
        <v>876</v>
      </c>
      <c r="G222" s="157" t="s">
        <v>660</v>
      </c>
      <c r="H222" s="111">
        <v>113</v>
      </c>
      <c r="I222" s="111">
        <v>3.28</v>
      </c>
      <c r="J222" s="167" t="s">
        <v>12</v>
      </c>
    </row>
    <row r="223" spans="1:10" ht="21" customHeight="1" x14ac:dyDescent="0.3">
      <c r="A223" s="135">
        <v>56</v>
      </c>
      <c r="B223" s="157" t="s">
        <v>877</v>
      </c>
      <c r="C223" s="158" t="s">
        <v>878</v>
      </c>
      <c r="D223" s="158" t="s">
        <v>879</v>
      </c>
      <c r="E223" s="111" t="s">
        <v>9</v>
      </c>
      <c r="F223" s="159" t="s">
        <v>880</v>
      </c>
      <c r="G223" s="157" t="s">
        <v>660</v>
      </c>
      <c r="H223" s="111">
        <v>113</v>
      </c>
      <c r="I223" s="111">
        <v>3.25</v>
      </c>
      <c r="J223" s="167" t="s">
        <v>12</v>
      </c>
    </row>
    <row r="224" spans="1:10" ht="21" customHeight="1" x14ac:dyDescent="0.3">
      <c r="A224" s="135">
        <v>57</v>
      </c>
      <c r="B224" s="157" t="s">
        <v>881</v>
      </c>
      <c r="C224" s="158" t="s">
        <v>882</v>
      </c>
      <c r="D224" s="158" t="s">
        <v>883</v>
      </c>
      <c r="E224" s="111" t="s">
        <v>9</v>
      </c>
      <c r="F224" s="159" t="s">
        <v>884</v>
      </c>
      <c r="G224" s="157" t="s">
        <v>660</v>
      </c>
      <c r="H224" s="111">
        <v>111</v>
      </c>
      <c r="I224" s="111">
        <v>3.24</v>
      </c>
      <c r="J224" s="167" t="s">
        <v>12</v>
      </c>
    </row>
    <row r="225" spans="1:10" ht="21" customHeight="1" x14ac:dyDescent="0.3">
      <c r="A225" s="135">
        <v>58</v>
      </c>
      <c r="B225" s="157" t="s">
        <v>885</v>
      </c>
      <c r="C225" s="158" t="s">
        <v>886</v>
      </c>
      <c r="D225" s="158" t="s">
        <v>887</v>
      </c>
      <c r="E225" s="111" t="s">
        <v>9</v>
      </c>
      <c r="F225" s="159" t="s">
        <v>888</v>
      </c>
      <c r="G225" s="157" t="s">
        <v>660</v>
      </c>
      <c r="H225" s="111">
        <v>113</v>
      </c>
      <c r="I225" s="111">
        <v>3.24</v>
      </c>
      <c r="J225" s="167" t="s">
        <v>12</v>
      </c>
    </row>
    <row r="226" spans="1:10" ht="21" customHeight="1" x14ac:dyDescent="0.3">
      <c r="A226" s="135">
        <v>59</v>
      </c>
      <c r="B226" s="157" t="s">
        <v>889</v>
      </c>
      <c r="C226" s="158" t="s">
        <v>890</v>
      </c>
      <c r="D226" s="158" t="s">
        <v>891</v>
      </c>
      <c r="E226" s="111" t="s">
        <v>10</v>
      </c>
      <c r="F226" s="159" t="s">
        <v>892</v>
      </c>
      <c r="G226" s="157" t="s">
        <v>660</v>
      </c>
      <c r="H226" s="111">
        <v>113</v>
      </c>
      <c r="I226" s="111">
        <v>3.23</v>
      </c>
      <c r="J226" s="167" t="s">
        <v>12</v>
      </c>
    </row>
    <row r="227" spans="1:10" ht="21" customHeight="1" x14ac:dyDescent="0.3">
      <c r="A227" s="135">
        <v>60</v>
      </c>
      <c r="B227" s="157" t="s">
        <v>893</v>
      </c>
      <c r="C227" s="158" t="s">
        <v>894</v>
      </c>
      <c r="D227" s="158" t="s">
        <v>895</v>
      </c>
      <c r="E227" s="111" t="s">
        <v>9</v>
      </c>
      <c r="F227" s="159" t="s">
        <v>896</v>
      </c>
      <c r="G227" s="157" t="s">
        <v>660</v>
      </c>
      <c r="H227" s="111">
        <v>113</v>
      </c>
      <c r="I227" s="111">
        <v>3.23</v>
      </c>
      <c r="J227" s="167" t="s">
        <v>12</v>
      </c>
    </row>
    <row r="228" spans="1:10" ht="21" customHeight="1" x14ac:dyDescent="0.3">
      <c r="A228" s="135">
        <v>61</v>
      </c>
      <c r="B228" s="157" t="s">
        <v>897</v>
      </c>
      <c r="C228" s="158" t="s">
        <v>898</v>
      </c>
      <c r="D228" s="158" t="s">
        <v>899</v>
      </c>
      <c r="E228" s="111" t="s">
        <v>9</v>
      </c>
      <c r="F228" s="159" t="s">
        <v>900</v>
      </c>
      <c r="G228" s="157" t="s">
        <v>660</v>
      </c>
      <c r="H228" s="111">
        <v>113</v>
      </c>
      <c r="I228" s="160">
        <v>3.2</v>
      </c>
      <c r="J228" s="167" t="s">
        <v>12</v>
      </c>
    </row>
    <row r="229" spans="1:10" ht="21" customHeight="1" x14ac:dyDescent="0.3">
      <c r="A229" s="135">
        <v>62</v>
      </c>
      <c r="B229" s="157" t="s">
        <v>901</v>
      </c>
      <c r="C229" s="158" t="s">
        <v>902</v>
      </c>
      <c r="D229" s="158" t="s">
        <v>903</v>
      </c>
      <c r="E229" s="111" t="s">
        <v>10</v>
      </c>
      <c r="F229" s="159" t="s">
        <v>904</v>
      </c>
      <c r="G229" s="157" t="s">
        <v>660</v>
      </c>
      <c r="H229" s="111">
        <v>113</v>
      </c>
      <c r="I229" s="111">
        <v>3.19</v>
      </c>
      <c r="J229" s="167" t="s">
        <v>12</v>
      </c>
    </row>
    <row r="230" spans="1:10" ht="21" customHeight="1" x14ac:dyDescent="0.3">
      <c r="A230" s="135">
        <v>63</v>
      </c>
      <c r="B230" s="157" t="s">
        <v>905</v>
      </c>
      <c r="C230" s="158" t="s">
        <v>906</v>
      </c>
      <c r="D230" s="158" t="s">
        <v>907</v>
      </c>
      <c r="E230" s="111" t="s">
        <v>9</v>
      </c>
      <c r="F230" s="159" t="s">
        <v>908</v>
      </c>
      <c r="G230" s="157" t="s">
        <v>660</v>
      </c>
      <c r="H230" s="111">
        <v>113</v>
      </c>
      <c r="I230" s="111">
        <v>3.18</v>
      </c>
      <c r="J230" s="167" t="s">
        <v>12</v>
      </c>
    </row>
    <row r="231" spans="1:10" ht="21" customHeight="1" x14ac:dyDescent="0.3">
      <c r="A231" s="135">
        <v>64</v>
      </c>
      <c r="B231" s="157" t="s">
        <v>909</v>
      </c>
      <c r="C231" s="158" t="s">
        <v>910</v>
      </c>
      <c r="D231" s="158" t="s">
        <v>911</v>
      </c>
      <c r="E231" s="111" t="s">
        <v>9</v>
      </c>
      <c r="F231" s="159" t="s">
        <v>912</v>
      </c>
      <c r="G231" s="157" t="s">
        <v>660</v>
      </c>
      <c r="H231" s="111">
        <v>113</v>
      </c>
      <c r="I231" s="111">
        <v>3.15</v>
      </c>
      <c r="J231" s="167" t="s">
        <v>12</v>
      </c>
    </row>
    <row r="232" spans="1:10" ht="21" customHeight="1" x14ac:dyDescent="0.3">
      <c r="A232" s="135">
        <v>65</v>
      </c>
      <c r="B232" s="157" t="s">
        <v>913</v>
      </c>
      <c r="C232" s="158" t="s">
        <v>914</v>
      </c>
      <c r="D232" s="158" t="s">
        <v>915</v>
      </c>
      <c r="E232" s="111" t="s">
        <v>9</v>
      </c>
      <c r="F232" s="159" t="s">
        <v>916</v>
      </c>
      <c r="G232" s="157" t="s">
        <v>660</v>
      </c>
      <c r="H232" s="111">
        <v>113</v>
      </c>
      <c r="I232" s="111">
        <v>3.12</v>
      </c>
      <c r="J232" s="167" t="s">
        <v>12</v>
      </c>
    </row>
    <row r="233" spans="1:10" ht="21" customHeight="1" x14ac:dyDescent="0.3">
      <c r="A233" s="135">
        <v>66</v>
      </c>
      <c r="B233" s="157" t="s">
        <v>917</v>
      </c>
      <c r="C233" s="158" t="s">
        <v>918</v>
      </c>
      <c r="D233" s="158" t="s">
        <v>919</v>
      </c>
      <c r="E233" s="111" t="s">
        <v>9</v>
      </c>
      <c r="F233" s="159" t="s">
        <v>920</v>
      </c>
      <c r="G233" s="157" t="s">
        <v>660</v>
      </c>
      <c r="H233" s="111">
        <v>113</v>
      </c>
      <c r="I233" s="111">
        <v>3.09</v>
      </c>
      <c r="J233" s="167" t="s">
        <v>12</v>
      </c>
    </row>
    <row r="234" spans="1:10" ht="21" customHeight="1" x14ac:dyDescent="0.3">
      <c r="A234" s="135">
        <v>67</v>
      </c>
      <c r="B234" s="157" t="s">
        <v>921</v>
      </c>
      <c r="C234" s="158" t="s">
        <v>922</v>
      </c>
      <c r="D234" s="158" t="s">
        <v>923</v>
      </c>
      <c r="E234" s="111" t="s">
        <v>9</v>
      </c>
      <c r="F234" s="159" t="s">
        <v>924</v>
      </c>
      <c r="G234" s="157" t="s">
        <v>660</v>
      </c>
      <c r="H234" s="111">
        <v>113</v>
      </c>
      <c r="I234" s="111">
        <v>2.92</v>
      </c>
      <c r="J234" s="167" t="s">
        <v>8</v>
      </c>
    </row>
    <row r="235" spans="1:10" ht="21" customHeight="1" x14ac:dyDescent="0.3">
      <c r="A235" s="135">
        <v>68</v>
      </c>
      <c r="B235" s="157" t="s">
        <v>925</v>
      </c>
      <c r="C235" s="158" t="s">
        <v>926</v>
      </c>
      <c r="D235" s="158" t="s">
        <v>927</v>
      </c>
      <c r="E235" s="111" t="s">
        <v>9</v>
      </c>
      <c r="F235" s="159" t="s">
        <v>928</v>
      </c>
      <c r="G235" s="157" t="s">
        <v>660</v>
      </c>
      <c r="H235" s="111">
        <v>113</v>
      </c>
      <c r="I235" s="111">
        <v>2.87</v>
      </c>
      <c r="J235" s="167" t="s">
        <v>8</v>
      </c>
    </row>
    <row r="236" spans="1:10" ht="21" customHeight="1" x14ac:dyDescent="0.3">
      <c r="A236" s="135">
        <v>69</v>
      </c>
      <c r="B236" s="157" t="s">
        <v>929</v>
      </c>
      <c r="C236" s="158" t="s">
        <v>930</v>
      </c>
      <c r="D236" s="158" t="s">
        <v>931</v>
      </c>
      <c r="E236" s="111" t="s">
        <v>10</v>
      </c>
      <c r="F236" s="159" t="s">
        <v>932</v>
      </c>
      <c r="G236" s="157" t="s">
        <v>660</v>
      </c>
      <c r="H236" s="111">
        <v>111</v>
      </c>
      <c r="I236" s="111">
        <v>2.86</v>
      </c>
      <c r="J236" s="167" t="s">
        <v>8</v>
      </c>
    </row>
    <row r="237" spans="1:10" ht="21" customHeight="1" x14ac:dyDescent="0.3">
      <c r="A237" s="135">
        <v>70</v>
      </c>
      <c r="B237" s="157" t="s">
        <v>933</v>
      </c>
      <c r="C237" s="162" t="s">
        <v>934</v>
      </c>
      <c r="D237" s="162" t="s">
        <v>935</v>
      </c>
      <c r="E237" s="111" t="s">
        <v>9</v>
      </c>
      <c r="F237" s="159" t="s">
        <v>936</v>
      </c>
      <c r="G237" s="157" t="s">
        <v>660</v>
      </c>
      <c r="H237" s="111">
        <v>113</v>
      </c>
      <c r="I237" s="111">
        <v>2.86</v>
      </c>
      <c r="J237" s="167" t="s">
        <v>8</v>
      </c>
    </row>
    <row r="238" spans="1:10" ht="21" customHeight="1" thickBot="1" x14ac:dyDescent="0.35">
      <c r="A238" s="137">
        <v>71</v>
      </c>
      <c r="B238" s="168" t="s">
        <v>937</v>
      </c>
      <c r="C238" s="169" t="s">
        <v>938</v>
      </c>
      <c r="D238" s="169" t="s">
        <v>939</v>
      </c>
      <c r="E238" s="131" t="s">
        <v>9</v>
      </c>
      <c r="F238" s="170" t="s">
        <v>940</v>
      </c>
      <c r="G238" s="168" t="s">
        <v>660</v>
      </c>
      <c r="H238" s="131">
        <v>111</v>
      </c>
      <c r="I238" s="131">
        <v>2.77</v>
      </c>
      <c r="J238" s="171" t="s">
        <v>8</v>
      </c>
    </row>
    <row r="239" spans="1:10" ht="13.5" thickBot="1" x14ac:dyDescent="0.25"/>
    <row r="240" spans="1:10" ht="21" customHeight="1" x14ac:dyDescent="0.3">
      <c r="A240" s="133">
        <v>1</v>
      </c>
      <c r="B240" s="182" t="s">
        <v>941</v>
      </c>
      <c r="C240" s="182" t="s">
        <v>942</v>
      </c>
      <c r="D240" s="183" t="s">
        <v>943</v>
      </c>
      <c r="E240" s="184" t="s">
        <v>10</v>
      </c>
      <c r="F240" s="185" t="s">
        <v>944</v>
      </c>
      <c r="G240" s="184" t="s">
        <v>945</v>
      </c>
      <c r="H240" s="129">
        <v>117</v>
      </c>
      <c r="I240" s="186" t="s">
        <v>946</v>
      </c>
      <c r="J240" s="187" t="s">
        <v>54</v>
      </c>
    </row>
    <row r="241" spans="1:10" ht="21" customHeight="1" x14ac:dyDescent="0.3">
      <c r="A241" s="135">
        <v>2</v>
      </c>
      <c r="B241" s="172" t="s">
        <v>947</v>
      </c>
      <c r="C241" s="172" t="s">
        <v>948</v>
      </c>
      <c r="D241" s="172" t="s">
        <v>949</v>
      </c>
      <c r="E241" s="177" t="s">
        <v>10</v>
      </c>
      <c r="F241" s="178" t="s">
        <v>950</v>
      </c>
      <c r="G241" s="177" t="s">
        <v>945</v>
      </c>
      <c r="H241" s="177">
        <v>115</v>
      </c>
      <c r="I241" s="179" t="s">
        <v>951</v>
      </c>
      <c r="J241" s="188" t="s">
        <v>54</v>
      </c>
    </row>
    <row r="242" spans="1:10" ht="21" customHeight="1" x14ac:dyDescent="0.3">
      <c r="A242" s="135">
        <v>3</v>
      </c>
      <c r="B242" s="172" t="s">
        <v>952</v>
      </c>
      <c r="C242" s="172" t="s">
        <v>953</v>
      </c>
      <c r="D242" s="172" t="s">
        <v>358</v>
      </c>
      <c r="E242" s="177" t="s">
        <v>10</v>
      </c>
      <c r="F242" s="178" t="s">
        <v>954</v>
      </c>
      <c r="G242" s="177" t="s">
        <v>945</v>
      </c>
      <c r="H242" s="177">
        <v>114</v>
      </c>
      <c r="I242" s="179" t="s">
        <v>951</v>
      </c>
      <c r="J242" s="189" t="s">
        <v>54</v>
      </c>
    </row>
    <row r="243" spans="1:10" ht="21" customHeight="1" x14ac:dyDescent="0.3">
      <c r="A243" s="135">
        <v>4</v>
      </c>
      <c r="B243" s="172" t="s">
        <v>955</v>
      </c>
      <c r="C243" s="172" t="s">
        <v>956</v>
      </c>
      <c r="D243" s="172" t="s">
        <v>957</v>
      </c>
      <c r="E243" s="177" t="s">
        <v>10</v>
      </c>
      <c r="F243" s="178" t="s">
        <v>958</v>
      </c>
      <c r="G243" s="177" t="s">
        <v>945</v>
      </c>
      <c r="H243" s="177">
        <v>117</v>
      </c>
      <c r="I243" s="179" t="s">
        <v>959</v>
      </c>
      <c r="J243" s="188" t="s">
        <v>54</v>
      </c>
    </row>
    <row r="244" spans="1:10" ht="21" customHeight="1" x14ac:dyDescent="0.3">
      <c r="A244" s="135">
        <v>5</v>
      </c>
      <c r="B244" s="172" t="s">
        <v>960</v>
      </c>
      <c r="C244" s="172" t="s">
        <v>961</v>
      </c>
      <c r="D244" s="172" t="s">
        <v>962</v>
      </c>
      <c r="E244" s="177" t="s">
        <v>10</v>
      </c>
      <c r="F244" s="178" t="s">
        <v>963</v>
      </c>
      <c r="G244" s="177" t="s">
        <v>945</v>
      </c>
      <c r="H244" s="177">
        <v>117</v>
      </c>
      <c r="I244" s="179" t="s">
        <v>964</v>
      </c>
      <c r="J244" s="188" t="s">
        <v>12</v>
      </c>
    </row>
    <row r="245" spans="1:10" ht="21" customHeight="1" x14ac:dyDescent="0.3">
      <c r="A245" s="135">
        <v>6</v>
      </c>
      <c r="B245" s="172" t="s">
        <v>965</v>
      </c>
      <c r="C245" s="172" t="s">
        <v>966</v>
      </c>
      <c r="D245" s="172" t="s">
        <v>967</v>
      </c>
      <c r="E245" s="177" t="s">
        <v>9</v>
      </c>
      <c r="F245" s="178" t="s">
        <v>968</v>
      </c>
      <c r="G245" s="177" t="s">
        <v>945</v>
      </c>
      <c r="H245" s="177">
        <v>117</v>
      </c>
      <c r="I245" s="177" t="s">
        <v>969</v>
      </c>
      <c r="J245" s="188" t="s">
        <v>12</v>
      </c>
    </row>
    <row r="246" spans="1:10" ht="21" customHeight="1" x14ac:dyDescent="0.3">
      <c r="A246" s="135">
        <v>7</v>
      </c>
      <c r="B246" s="172" t="s">
        <v>970</v>
      </c>
      <c r="C246" s="172" t="s">
        <v>971</v>
      </c>
      <c r="D246" s="172" t="s">
        <v>972</v>
      </c>
      <c r="E246" s="177" t="s">
        <v>10</v>
      </c>
      <c r="F246" s="178" t="s">
        <v>973</v>
      </c>
      <c r="G246" s="177" t="s">
        <v>945</v>
      </c>
      <c r="H246" s="177">
        <v>117</v>
      </c>
      <c r="I246" s="177" t="s">
        <v>969</v>
      </c>
      <c r="J246" s="188" t="s">
        <v>12</v>
      </c>
    </row>
    <row r="247" spans="1:10" ht="21" customHeight="1" x14ac:dyDescent="0.3">
      <c r="A247" s="135">
        <v>8</v>
      </c>
      <c r="B247" s="172" t="s">
        <v>974</v>
      </c>
      <c r="C247" s="172" t="s">
        <v>975</v>
      </c>
      <c r="D247" s="172" t="s">
        <v>976</v>
      </c>
      <c r="E247" s="177" t="s">
        <v>10</v>
      </c>
      <c r="F247" s="178" t="s">
        <v>977</v>
      </c>
      <c r="G247" s="177" t="s">
        <v>945</v>
      </c>
      <c r="H247" s="177">
        <v>117</v>
      </c>
      <c r="I247" s="179" t="s">
        <v>951</v>
      </c>
      <c r="J247" s="188" t="s">
        <v>12</v>
      </c>
    </row>
    <row r="248" spans="1:10" ht="21" customHeight="1" x14ac:dyDescent="0.3">
      <c r="A248" s="135">
        <v>9</v>
      </c>
      <c r="B248" s="172" t="s">
        <v>978</v>
      </c>
      <c r="C248" s="172" t="s">
        <v>979</v>
      </c>
      <c r="D248" s="172" t="s">
        <v>980</v>
      </c>
      <c r="E248" s="177" t="s">
        <v>10</v>
      </c>
      <c r="F248" s="178" t="s">
        <v>981</v>
      </c>
      <c r="G248" s="177" t="s">
        <v>945</v>
      </c>
      <c r="H248" s="177">
        <v>117</v>
      </c>
      <c r="I248" s="179" t="s">
        <v>982</v>
      </c>
      <c r="J248" s="188" t="s">
        <v>12</v>
      </c>
    </row>
    <row r="249" spans="1:10" ht="21" customHeight="1" x14ac:dyDescent="0.3">
      <c r="A249" s="135">
        <v>10</v>
      </c>
      <c r="B249" s="172" t="s">
        <v>983</v>
      </c>
      <c r="C249" s="172" t="s">
        <v>984</v>
      </c>
      <c r="D249" s="172" t="s">
        <v>985</v>
      </c>
      <c r="E249" s="177" t="s">
        <v>10</v>
      </c>
      <c r="F249" s="178" t="s">
        <v>986</v>
      </c>
      <c r="G249" s="177" t="s">
        <v>945</v>
      </c>
      <c r="H249" s="177">
        <v>117</v>
      </c>
      <c r="I249" s="179" t="s">
        <v>987</v>
      </c>
      <c r="J249" s="188" t="s">
        <v>12</v>
      </c>
    </row>
    <row r="250" spans="1:10" ht="21" customHeight="1" x14ac:dyDescent="0.3">
      <c r="A250" s="135">
        <v>11</v>
      </c>
      <c r="B250" s="172" t="s">
        <v>988</v>
      </c>
      <c r="C250" s="172" t="s">
        <v>989</v>
      </c>
      <c r="D250" s="172" t="s">
        <v>990</v>
      </c>
      <c r="E250" s="177" t="s">
        <v>10</v>
      </c>
      <c r="F250" s="178" t="s">
        <v>991</v>
      </c>
      <c r="G250" s="177" t="s">
        <v>945</v>
      </c>
      <c r="H250" s="177">
        <v>117</v>
      </c>
      <c r="I250" s="179" t="s">
        <v>987</v>
      </c>
      <c r="J250" s="188" t="s">
        <v>12</v>
      </c>
    </row>
    <row r="251" spans="1:10" ht="21" customHeight="1" x14ac:dyDescent="0.3">
      <c r="A251" s="135">
        <v>12</v>
      </c>
      <c r="B251" s="172" t="s">
        <v>992</v>
      </c>
      <c r="C251" s="172" t="s">
        <v>993</v>
      </c>
      <c r="D251" s="172" t="s">
        <v>994</v>
      </c>
      <c r="E251" s="177" t="s">
        <v>10</v>
      </c>
      <c r="F251" s="178" t="s">
        <v>995</v>
      </c>
      <c r="G251" s="177" t="s">
        <v>945</v>
      </c>
      <c r="H251" s="177">
        <v>117</v>
      </c>
      <c r="I251" s="177" t="s">
        <v>996</v>
      </c>
      <c r="J251" s="188" t="s">
        <v>12</v>
      </c>
    </row>
    <row r="252" spans="1:10" ht="21" customHeight="1" x14ac:dyDescent="0.3">
      <c r="A252" s="135">
        <v>13</v>
      </c>
      <c r="B252" s="172" t="s">
        <v>997</v>
      </c>
      <c r="C252" s="172" t="s">
        <v>998</v>
      </c>
      <c r="D252" s="172" t="s">
        <v>999</v>
      </c>
      <c r="E252" s="177" t="s">
        <v>10</v>
      </c>
      <c r="F252" s="178" t="s">
        <v>1000</v>
      </c>
      <c r="G252" s="177" t="s">
        <v>945</v>
      </c>
      <c r="H252" s="177">
        <v>117</v>
      </c>
      <c r="I252" s="179" t="s">
        <v>1001</v>
      </c>
      <c r="J252" s="188" t="s">
        <v>12</v>
      </c>
    </row>
    <row r="253" spans="1:10" ht="21" customHeight="1" x14ac:dyDescent="0.3">
      <c r="A253" s="135">
        <v>14</v>
      </c>
      <c r="B253" s="172" t="s">
        <v>1002</v>
      </c>
      <c r="C253" s="172" t="s">
        <v>1003</v>
      </c>
      <c r="D253" s="172" t="s">
        <v>1004</v>
      </c>
      <c r="E253" s="177" t="s">
        <v>9</v>
      </c>
      <c r="F253" s="178" t="s">
        <v>1005</v>
      </c>
      <c r="G253" s="177" t="s">
        <v>945</v>
      </c>
      <c r="H253" s="177">
        <v>117</v>
      </c>
      <c r="I253" s="179" t="s">
        <v>1001</v>
      </c>
      <c r="J253" s="188" t="s">
        <v>12</v>
      </c>
    </row>
    <row r="254" spans="1:10" ht="21" customHeight="1" x14ac:dyDescent="0.3">
      <c r="A254" s="135">
        <v>15</v>
      </c>
      <c r="B254" s="172" t="s">
        <v>1006</v>
      </c>
      <c r="C254" s="172" t="s">
        <v>1007</v>
      </c>
      <c r="D254" s="172" t="s">
        <v>1008</v>
      </c>
      <c r="E254" s="177" t="s">
        <v>10</v>
      </c>
      <c r="F254" s="178" t="s">
        <v>1009</v>
      </c>
      <c r="G254" s="177" t="s">
        <v>945</v>
      </c>
      <c r="H254" s="177">
        <v>117</v>
      </c>
      <c r="I254" s="179" t="s">
        <v>1010</v>
      </c>
      <c r="J254" s="188" t="s">
        <v>12</v>
      </c>
    </row>
    <row r="255" spans="1:10" ht="21" customHeight="1" x14ac:dyDescent="0.3">
      <c r="A255" s="135">
        <v>16</v>
      </c>
      <c r="B255" s="172" t="s">
        <v>1011</v>
      </c>
      <c r="C255" s="172" t="s">
        <v>1012</v>
      </c>
      <c r="D255" s="172" t="s">
        <v>1013</v>
      </c>
      <c r="E255" s="177" t="s">
        <v>10</v>
      </c>
      <c r="F255" s="178" t="s">
        <v>1014</v>
      </c>
      <c r="G255" s="177" t="s">
        <v>945</v>
      </c>
      <c r="H255" s="177">
        <v>117</v>
      </c>
      <c r="I255" s="179" t="s">
        <v>1010</v>
      </c>
      <c r="J255" s="188" t="s">
        <v>12</v>
      </c>
    </row>
    <row r="256" spans="1:10" ht="21" customHeight="1" x14ac:dyDescent="0.3">
      <c r="A256" s="135">
        <v>17</v>
      </c>
      <c r="B256" s="172" t="s">
        <v>1015</v>
      </c>
      <c r="C256" s="172" t="s">
        <v>1016</v>
      </c>
      <c r="D256" s="172" t="s">
        <v>1017</v>
      </c>
      <c r="E256" s="177" t="s">
        <v>10</v>
      </c>
      <c r="F256" s="178" t="s">
        <v>1018</v>
      </c>
      <c r="G256" s="177" t="s">
        <v>945</v>
      </c>
      <c r="H256" s="177">
        <v>117</v>
      </c>
      <c r="I256" s="177" t="s">
        <v>1010</v>
      </c>
      <c r="J256" s="188" t="s">
        <v>12</v>
      </c>
    </row>
    <row r="257" spans="1:10" ht="21" customHeight="1" x14ac:dyDescent="0.3">
      <c r="A257" s="135">
        <v>18</v>
      </c>
      <c r="B257" s="172" t="s">
        <v>1019</v>
      </c>
      <c r="C257" s="172" t="s">
        <v>1020</v>
      </c>
      <c r="D257" s="172" t="s">
        <v>1021</v>
      </c>
      <c r="E257" s="177" t="s">
        <v>10</v>
      </c>
      <c r="F257" s="178" t="s">
        <v>1022</v>
      </c>
      <c r="G257" s="177" t="s">
        <v>945</v>
      </c>
      <c r="H257" s="177">
        <v>117</v>
      </c>
      <c r="I257" s="179" t="s">
        <v>1023</v>
      </c>
      <c r="J257" s="188" t="s">
        <v>12</v>
      </c>
    </row>
    <row r="258" spans="1:10" ht="21" customHeight="1" x14ac:dyDescent="0.3">
      <c r="A258" s="135">
        <v>19</v>
      </c>
      <c r="B258" s="172" t="s">
        <v>1024</v>
      </c>
      <c r="C258" s="172" t="s">
        <v>1025</v>
      </c>
      <c r="D258" s="172" t="s">
        <v>1026</v>
      </c>
      <c r="E258" s="177" t="s">
        <v>10</v>
      </c>
      <c r="F258" s="178" t="s">
        <v>1027</v>
      </c>
      <c r="G258" s="177" t="s">
        <v>945</v>
      </c>
      <c r="H258" s="177">
        <v>115</v>
      </c>
      <c r="I258" s="179" t="s">
        <v>1023</v>
      </c>
      <c r="J258" s="188" t="s">
        <v>12</v>
      </c>
    </row>
    <row r="259" spans="1:10" ht="21" customHeight="1" x14ac:dyDescent="0.3">
      <c r="A259" s="135">
        <v>20</v>
      </c>
      <c r="B259" s="172" t="s">
        <v>1028</v>
      </c>
      <c r="C259" s="172" t="s">
        <v>1029</v>
      </c>
      <c r="D259" s="172" t="s">
        <v>1030</v>
      </c>
      <c r="E259" s="177" t="s">
        <v>10</v>
      </c>
      <c r="F259" s="178" t="s">
        <v>1031</v>
      </c>
      <c r="G259" s="177" t="s">
        <v>945</v>
      </c>
      <c r="H259" s="177">
        <v>117</v>
      </c>
      <c r="I259" s="179" t="s">
        <v>1032</v>
      </c>
      <c r="J259" s="188" t="s">
        <v>12</v>
      </c>
    </row>
    <row r="260" spans="1:10" ht="21" customHeight="1" x14ac:dyDescent="0.3">
      <c r="A260" s="135">
        <v>21</v>
      </c>
      <c r="B260" s="172" t="s">
        <v>1033</v>
      </c>
      <c r="C260" s="172" t="s">
        <v>1034</v>
      </c>
      <c r="D260" s="172" t="s">
        <v>1035</v>
      </c>
      <c r="E260" s="177" t="s">
        <v>9</v>
      </c>
      <c r="F260" s="178" t="s">
        <v>1036</v>
      </c>
      <c r="G260" s="177" t="s">
        <v>945</v>
      </c>
      <c r="H260" s="177">
        <v>117</v>
      </c>
      <c r="I260" s="179" t="s">
        <v>1032</v>
      </c>
      <c r="J260" s="188" t="s">
        <v>12</v>
      </c>
    </row>
    <row r="261" spans="1:10" ht="21" customHeight="1" x14ac:dyDescent="0.3">
      <c r="A261" s="135">
        <v>22</v>
      </c>
      <c r="B261" s="172" t="s">
        <v>1037</v>
      </c>
      <c r="C261" s="172" t="s">
        <v>1038</v>
      </c>
      <c r="D261" s="172" t="s">
        <v>1039</v>
      </c>
      <c r="E261" s="177" t="s">
        <v>10</v>
      </c>
      <c r="F261" s="178" t="s">
        <v>1040</v>
      </c>
      <c r="G261" s="177" t="s">
        <v>945</v>
      </c>
      <c r="H261" s="177">
        <v>115</v>
      </c>
      <c r="I261" s="177" t="s">
        <v>1041</v>
      </c>
      <c r="J261" s="188" t="s">
        <v>12</v>
      </c>
    </row>
    <row r="262" spans="1:10" ht="21" customHeight="1" x14ac:dyDescent="0.3">
      <c r="A262" s="135">
        <v>23</v>
      </c>
      <c r="B262" s="172" t="s">
        <v>1042</v>
      </c>
      <c r="C262" s="172" t="s">
        <v>1043</v>
      </c>
      <c r="D262" s="172" t="s">
        <v>1044</v>
      </c>
      <c r="E262" s="177" t="s">
        <v>10</v>
      </c>
      <c r="F262" s="178" t="s">
        <v>1045</v>
      </c>
      <c r="G262" s="177" t="s">
        <v>945</v>
      </c>
      <c r="H262" s="177">
        <v>117</v>
      </c>
      <c r="I262" s="179" t="s">
        <v>1046</v>
      </c>
      <c r="J262" s="188" t="s">
        <v>12</v>
      </c>
    </row>
    <row r="263" spans="1:10" ht="21" customHeight="1" x14ac:dyDescent="0.3">
      <c r="A263" s="135">
        <v>24</v>
      </c>
      <c r="B263" s="172" t="s">
        <v>1047</v>
      </c>
      <c r="C263" s="172" t="s">
        <v>1048</v>
      </c>
      <c r="D263" s="172" t="s">
        <v>1049</v>
      </c>
      <c r="E263" s="177" t="s">
        <v>10</v>
      </c>
      <c r="F263" s="178" t="s">
        <v>1050</v>
      </c>
      <c r="G263" s="177" t="s">
        <v>945</v>
      </c>
      <c r="H263" s="177">
        <v>117</v>
      </c>
      <c r="I263" s="177" t="s">
        <v>1046</v>
      </c>
      <c r="J263" s="188" t="s">
        <v>12</v>
      </c>
    </row>
    <row r="264" spans="1:10" ht="21" customHeight="1" x14ac:dyDescent="0.3">
      <c r="A264" s="135">
        <v>25</v>
      </c>
      <c r="B264" s="172" t="s">
        <v>1051</v>
      </c>
      <c r="C264" s="172" t="s">
        <v>1052</v>
      </c>
      <c r="D264" s="172" t="s">
        <v>1053</v>
      </c>
      <c r="E264" s="177" t="s">
        <v>10</v>
      </c>
      <c r="F264" s="178" t="s">
        <v>1054</v>
      </c>
      <c r="G264" s="177" t="s">
        <v>945</v>
      </c>
      <c r="H264" s="177">
        <v>117</v>
      </c>
      <c r="I264" s="177" t="s">
        <v>1055</v>
      </c>
      <c r="J264" s="188" t="s">
        <v>12</v>
      </c>
    </row>
    <row r="265" spans="1:10" ht="21" customHeight="1" x14ac:dyDescent="0.3">
      <c r="A265" s="135">
        <v>26</v>
      </c>
      <c r="B265" s="172" t="s">
        <v>1056</v>
      </c>
      <c r="C265" s="172" t="s">
        <v>1057</v>
      </c>
      <c r="D265" s="172" t="s">
        <v>1058</v>
      </c>
      <c r="E265" s="177" t="s">
        <v>10</v>
      </c>
      <c r="F265" s="178" t="s">
        <v>1059</v>
      </c>
      <c r="G265" s="177" t="s">
        <v>945</v>
      </c>
      <c r="H265" s="177">
        <v>117</v>
      </c>
      <c r="I265" s="179" t="s">
        <v>1060</v>
      </c>
      <c r="J265" s="188" t="s">
        <v>12</v>
      </c>
    </row>
    <row r="266" spans="1:10" ht="21" customHeight="1" x14ac:dyDescent="0.3">
      <c r="A266" s="135">
        <v>27</v>
      </c>
      <c r="B266" s="172" t="s">
        <v>1061</v>
      </c>
      <c r="C266" s="172" t="s">
        <v>1062</v>
      </c>
      <c r="D266" s="172" t="s">
        <v>1063</v>
      </c>
      <c r="E266" s="177" t="s">
        <v>10</v>
      </c>
      <c r="F266" s="178" t="s">
        <v>1064</v>
      </c>
      <c r="G266" s="177" t="s">
        <v>945</v>
      </c>
      <c r="H266" s="177">
        <v>117</v>
      </c>
      <c r="I266" s="177" t="s">
        <v>1060</v>
      </c>
      <c r="J266" s="188" t="s">
        <v>12</v>
      </c>
    </row>
    <row r="267" spans="1:10" ht="21" customHeight="1" x14ac:dyDescent="0.3">
      <c r="A267" s="135">
        <v>28</v>
      </c>
      <c r="B267" s="172" t="s">
        <v>1065</v>
      </c>
      <c r="C267" s="172" t="s">
        <v>1066</v>
      </c>
      <c r="D267" s="172" t="s">
        <v>1067</v>
      </c>
      <c r="E267" s="177" t="s">
        <v>10</v>
      </c>
      <c r="F267" s="178" t="s">
        <v>1068</v>
      </c>
      <c r="G267" s="177" t="s">
        <v>945</v>
      </c>
      <c r="H267" s="177">
        <v>117</v>
      </c>
      <c r="I267" s="179" t="s">
        <v>1069</v>
      </c>
      <c r="J267" s="188" t="s">
        <v>12</v>
      </c>
    </row>
    <row r="268" spans="1:10" ht="21" customHeight="1" x14ac:dyDescent="0.3">
      <c r="A268" s="135">
        <v>29</v>
      </c>
      <c r="B268" s="172" t="s">
        <v>1070</v>
      </c>
      <c r="C268" s="172" t="s">
        <v>1071</v>
      </c>
      <c r="D268" s="173" t="s">
        <v>1072</v>
      </c>
      <c r="E268" s="174" t="s">
        <v>9</v>
      </c>
      <c r="F268" s="175" t="s">
        <v>1073</v>
      </c>
      <c r="G268" s="174" t="s">
        <v>945</v>
      </c>
      <c r="H268" s="78">
        <v>117</v>
      </c>
      <c r="I268" s="176" t="s">
        <v>1074</v>
      </c>
      <c r="J268" s="190" t="s">
        <v>12</v>
      </c>
    </row>
    <row r="269" spans="1:10" ht="21" customHeight="1" x14ac:dyDescent="0.3">
      <c r="A269" s="135">
        <v>30</v>
      </c>
      <c r="B269" s="172" t="s">
        <v>1075</v>
      </c>
      <c r="C269" s="172" t="s">
        <v>1076</v>
      </c>
      <c r="D269" s="172" t="s">
        <v>1077</v>
      </c>
      <c r="E269" s="177" t="s">
        <v>10</v>
      </c>
      <c r="F269" s="178" t="s">
        <v>1078</v>
      </c>
      <c r="G269" s="177" t="s">
        <v>945</v>
      </c>
      <c r="H269" s="177">
        <v>117</v>
      </c>
      <c r="I269" s="179" t="s">
        <v>1074</v>
      </c>
      <c r="J269" s="188" t="s">
        <v>12</v>
      </c>
    </row>
    <row r="270" spans="1:10" ht="21" customHeight="1" x14ac:dyDescent="0.3">
      <c r="A270" s="135">
        <v>31</v>
      </c>
      <c r="B270" s="172" t="s">
        <v>1079</v>
      </c>
      <c r="C270" s="172" t="s">
        <v>1080</v>
      </c>
      <c r="D270" s="172" t="s">
        <v>1081</v>
      </c>
      <c r="E270" s="177" t="s">
        <v>10</v>
      </c>
      <c r="F270" s="178" t="s">
        <v>1082</v>
      </c>
      <c r="G270" s="177" t="s">
        <v>945</v>
      </c>
      <c r="H270" s="177">
        <v>114</v>
      </c>
      <c r="I270" s="179" t="s">
        <v>1074</v>
      </c>
      <c r="J270" s="188" t="s">
        <v>12</v>
      </c>
    </row>
    <row r="271" spans="1:10" ht="21" customHeight="1" x14ac:dyDescent="0.3">
      <c r="A271" s="135">
        <v>32</v>
      </c>
      <c r="B271" s="172" t="s">
        <v>1083</v>
      </c>
      <c r="C271" s="172" t="s">
        <v>1084</v>
      </c>
      <c r="D271" s="173" t="s">
        <v>1085</v>
      </c>
      <c r="E271" s="174" t="s">
        <v>10</v>
      </c>
      <c r="F271" s="180" t="s">
        <v>1086</v>
      </c>
      <c r="G271" s="174" t="s">
        <v>945</v>
      </c>
      <c r="H271" s="78">
        <v>117</v>
      </c>
      <c r="I271" s="176" t="s">
        <v>1087</v>
      </c>
      <c r="J271" s="190" t="s">
        <v>12</v>
      </c>
    </row>
    <row r="272" spans="1:10" ht="21" customHeight="1" x14ac:dyDescent="0.3">
      <c r="A272" s="135">
        <v>33</v>
      </c>
      <c r="B272" s="172" t="s">
        <v>1088</v>
      </c>
      <c r="C272" s="172" t="s">
        <v>1089</v>
      </c>
      <c r="D272" s="172" t="s">
        <v>1090</v>
      </c>
      <c r="E272" s="177" t="s">
        <v>10</v>
      </c>
      <c r="F272" s="178" t="s">
        <v>1091</v>
      </c>
      <c r="G272" s="177" t="s">
        <v>945</v>
      </c>
      <c r="H272" s="177">
        <v>117</v>
      </c>
      <c r="I272" s="179" t="s">
        <v>1092</v>
      </c>
      <c r="J272" s="188" t="s">
        <v>12</v>
      </c>
    </row>
    <row r="273" spans="1:10" ht="21" customHeight="1" x14ac:dyDescent="0.3">
      <c r="A273" s="135">
        <v>34</v>
      </c>
      <c r="B273" s="172" t="s">
        <v>1093</v>
      </c>
      <c r="C273" s="172" t="s">
        <v>1094</v>
      </c>
      <c r="D273" s="172" t="s">
        <v>1095</v>
      </c>
      <c r="E273" s="177" t="s">
        <v>10</v>
      </c>
      <c r="F273" s="178" t="s">
        <v>1096</v>
      </c>
      <c r="G273" s="177" t="s">
        <v>945</v>
      </c>
      <c r="H273" s="177">
        <v>117</v>
      </c>
      <c r="I273" s="179" t="s">
        <v>1092</v>
      </c>
      <c r="J273" s="188" t="s">
        <v>12</v>
      </c>
    </row>
    <row r="274" spans="1:10" ht="21" customHeight="1" x14ac:dyDescent="0.3">
      <c r="A274" s="135">
        <v>35</v>
      </c>
      <c r="B274" s="172" t="s">
        <v>1097</v>
      </c>
      <c r="C274" s="172" t="s">
        <v>1098</v>
      </c>
      <c r="D274" s="172" t="s">
        <v>1099</v>
      </c>
      <c r="E274" s="177" t="s">
        <v>10</v>
      </c>
      <c r="F274" s="178" t="s">
        <v>1100</v>
      </c>
      <c r="G274" s="177" t="s">
        <v>945</v>
      </c>
      <c r="H274" s="177">
        <v>117</v>
      </c>
      <c r="I274" s="177" t="s">
        <v>1101</v>
      </c>
      <c r="J274" s="188" t="s">
        <v>12</v>
      </c>
    </row>
    <row r="275" spans="1:10" ht="21" customHeight="1" x14ac:dyDescent="0.3">
      <c r="A275" s="135">
        <v>36</v>
      </c>
      <c r="B275" s="172" t="s">
        <v>1102</v>
      </c>
      <c r="C275" s="172" t="s">
        <v>1103</v>
      </c>
      <c r="D275" s="172" t="s">
        <v>1104</v>
      </c>
      <c r="E275" s="177" t="s">
        <v>10</v>
      </c>
      <c r="F275" s="178" t="s">
        <v>1105</v>
      </c>
      <c r="G275" s="177" t="s">
        <v>945</v>
      </c>
      <c r="H275" s="177">
        <v>117</v>
      </c>
      <c r="I275" s="179" t="s">
        <v>1101</v>
      </c>
      <c r="J275" s="188" t="s">
        <v>12</v>
      </c>
    </row>
    <row r="276" spans="1:10" ht="21" customHeight="1" x14ac:dyDescent="0.3">
      <c r="A276" s="135">
        <v>37</v>
      </c>
      <c r="B276" s="172" t="s">
        <v>1106</v>
      </c>
      <c r="C276" s="172" t="s">
        <v>1107</v>
      </c>
      <c r="D276" s="172" t="s">
        <v>1108</v>
      </c>
      <c r="E276" s="177" t="s">
        <v>10</v>
      </c>
      <c r="F276" s="178" t="s">
        <v>1109</v>
      </c>
      <c r="G276" s="177" t="s">
        <v>945</v>
      </c>
      <c r="H276" s="177">
        <v>117</v>
      </c>
      <c r="I276" s="179" t="s">
        <v>1110</v>
      </c>
      <c r="J276" s="188" t="s">
        <v>12</v>
      </c>
    </row>
    <row r="277" spans="1:10" ht="21" customHeight="1" x14ac:dyDescent="0.3">
      <c r="A277" s="135">
        <v>38</v>
      </c>
      <c r="B277" s="172" t="s">
        <v>1111</v>
      </c>
      <c r="C277" s="172" t="s">
        <v>1112</v>
      </c>
      <c r="D277" s="172" t="s">
        <v>1113</v>
      </c>
      <c r="E277" s="177" t="s">
        <v>10</v>
      </c>
      <c r="F277" s="178" t="s">
        <v>1114</v>
      </c>
      <c r="G277" s="177" t="s">
        <v>945</v>
      </c>
      <c r="H277" s="177">
        <v>117</v>
      </c>
      <c r="I277" s="179" t="s">
        <v>1110</v>
      </c>
      <c r="J277" s="188" t="s">
        <v>12</v>
      </c>
    </row>
    <row r="278" spans="1:10" ht="21" customHeight="1" x14ac:dyDescent="0.3">
      <c r="A278" s="135">
        <v>39</v>
      </c>
      <c r="B278" s="172" t="s">
        <v>1115</v>
      </c>
      <c r="C278" s="172" t="s">
        <v>1116</v>
      </c>
      <c r="D278" s="172" t="s">
        <v>1117</v>
      </c>
      <c r="E278" s="177" t="s">
        <v>10</v>
      </c>
      <c r="F278" s="178" t="s">
        <v>1118</v>
      </c>
      <c r="G278" s="177" t="s">
        <v>945</v>
      </c>
      <c r="H278" s="177">
        <v>117</v>
      </c>
      <c r="I278" s="179" t="s">
        <v>1119</v>
      </c>
      <c r="J278" s="188" t="s">
        <v>12</v>
      </c>
    </row>
    <row r="279" spans="1:10" ht="21" customHeight="1" x14ac:dyDescent="0.3">
      <c r="A279" s="135">
        <v>40</v>
      </c>
      <c r="B279" s="172" t="s">
        <v>1120</v>
      </c>
      <c r="C279" s="172" t="s">
        <v>1121</v>
      </c>
      <c r="D279" s="172" t="s">
        <v>1122</v>
      </c>
      <c r="E279" s="177" t="s">
        <v>10</v>
      </c>
      <c r="F279" s="178" t="s">
        <v>1123</v>
      </c>
      <c r="G279" s="177" t="s">
        <v>945</v>
      </c>
      <c r="H279" s="177">
        <v>117</v>
      </c>
      <c r="I279" s="179" t="s">
        <v>1119</v>
      </c>
      <c r="J279" s="188" t="s">
        <v>12</v>
      </c>
    </row>
    <row r="280" spans="1:10" ht="21" customHeight="1" x14ac:dyDescent="0.3">
      <c r="A280" s="135">
        <v>41</v>
      </c>
      <c r="B280" s="172" t="s">
        <v>1124</v>
      </c>
      <c r="C280" s="172" t="s">
        <v>1125</v>
      </c>
      <c r="D280" s="172" t="s">
        <v>1126</v>
      </c>
      <c r="E280" s="177" t="s">
        <v>10</v>
      </c>
      <c r="F280" s="178" t="s">
        <v>1127</v>
      </c>
      <c r="G280" s="177" t="s">
        <v>945</v>
      </c>
      <c r="H280" s="177">
        <v>117</v>
      </c>
      <c r="I280" s="179" t="s">
        <v>1119</v>
      </c>
      <c r="J280" s="188" t="s">
        <v>12</v>
      </c>
    </row>
    <row r="281" spans="1:10" ht="21" customHeight="1" x14ac:dyDescent="0.3">
      <c r="A281" s="135">
        <v>42</v>
      </c>
      <c r="B281" s="172" t="s">
        <v>1128</v>
      </c>
      <c r="C281" s="172" t="s">
        <v>1129</v>
      </c>
      <c r="D281" s="172" t="s">
        <v>1130</v>
      </c>
      <c r="E281" s="177" t="s">
        <v>10</v>
      </c>
      <c r="F281" s="178" t="s">
        <v>1131</v>
      </c>
      <c r="G281" s="177" t="s">
        <v>945</v>
      </c>
      <c r="H281" s="177">
        <v>117</v>
      </c>
      <c r="I281" s="179" t="s">
        <v>1132</v>
      </c>
      <c r="J281" s="188" t="s">
        <v>12</v>
      </c>
    </row>
    <row r="282" spans="1:10" ht="21" customHeight="1" x14ac:dyDescent="0.3">
      <c r="A282" s="135">
        <v>43</v>
      </c>
      <c r="B282" s="172" t="s">
        <v>1133</v>
      </c>
      <c r="C282" s="172" t="s">
        <v>1134</v>
      </c>
      <c r="D282" s="173" t="s">
        <v>1135</v>
      </c>
      <c r="E282" s="174" t="s">
        <v>10</v>
      </c>
      <c r="F282" s="175" t="s">
        <v>1136</v>
      </c>
      <c r="G282" s="174" t="s">
        <v>945</v>
      </c>
      <c r="H282" s="78">
        <v>117</v>
      </c>
      <c r="I282" s="176" t="s">
        <v>1132</v>
      </c>
      <c r="J282" s="190" t="s">
        <v>12</v>
      </c>
    </row>
    <row r="283" spans="1:10" ht="21" customHeight="1" x14ac:dyDescent="0.3">
      <c r="A283" s="135">
        <v>44</v>
      </c>
      <c r="B283" s="172" t="s">
        <v>1137</v>
      </c>
      <c r="C283" s="172" t="s">
        <v>1138</v>
      </c>
      <c r="D283" s="172" t="s">
        <v>1139</v>
      </c>
      <c r="E283" s="177" t="s">
        <v>10</v>
      </c>
      <c r="F283" s="178" t="s">
        <v>1140</v>
      </c>
      <c r="G283" s="177" t="s">
        <v>945</v>
      </c>
      <c r="H283" s="177">
        <v>115</v>
      </c>
      <c r="I283" s="179" t="s">
        <v>1132</v>
      </c>
      <c r="J283" s="188" t="s">
        <v>12</v>
      </c>
    </row>
    <row r="284" spans="1:10" ht="21" customHeight="1" x14ac:dyDescent="0.3">
      <c r="A284" s="135">
        <v>45</v>
      </c>
      <c r="B284" s="172" t="s">
        <v>1141</v>
      </c>
      <c r="C284" s="172" t="s">
        <v>1142</v>
      </c>
      <c r="D284" s="172" t="s">
        <v>1143</v>
      </c>
      <c r="E284" s="177" t="s">
        <v>10</v>
      </c>
      <c r="F284" s="178" t="s">
        <v>1144</v>
      </c>
      <c r="G284" s="177" t="s">
        <v>945</v>
      </c>
      <c r="H284" s="177">
        <v>117</v>
      </c>
      <c r="I284" s="179" t="s">
        <v>1145</v>
      </c>
      <c r="J284" s="188" t="s">
        <v>12</v>
      </c>
    </row>
    <row r="285" spans="1:10" ht="21" customHeight="1" x14ac:dyDescent="0.3">
      <c r="A285" s="135">
        <v>46</v>
      </c>
      <c r="B285" s="172" t="s">
        <v>1146</v>
      </c>
      <c r="C285" s="172" t="s">
        <v>1147</v>
      </c>
      <c r="D285" s="172" t="s">
        <v>1148</v>
      </c>
      <c r="E285" s="177" t="s">
        <v>9</v>
      </c>
      <c r="F285" s="178" t="s">
        <v>1149</v>
      </c>
      <c r="G285" s="177" t="s">
        <v>945</v>
      </c>
      <c r="H285" s="177">
        <v>120</v>
      </c>
      <c r="I285" s="179" t="s">
        <v>1145</v>
      </c>
      <c r="J285" s="188" t="s">
        <v>12</v>
      </c>
    </row>
    <row r="286" spans="1:10" ht="21" customHeight="1" x14ac:dyDescent="0.3">
      <c r="A286" s="135">
        <v>47</v>
      </c>
      <c r="B286" s="172" t="s">
        <v>1150</v>
      </c>
      <c r="C286" s="172" t="s">
        <v>1151</v>
      </c>
      <c r="D286" s="172" t="s">
        <v>1152</v>
      </c>
      <c r="E286" s="177" t="s">
        <v>10</v>
      </c>
      <c r="F286" s="178" t="s">
        <v>1153</v>
      </c>
      <c r="G286" s="177" t="s">
        <v>945</v>
      </c>
      <c r="H286" s="177">
        <v>117</v>
      </c>
      <c r="I286" s="179" t="s">
        <v>1154</v>
      </c>
      <c r="J286" s="188" t="s">
        <v>12</v>
      </c>
    </row>
    <row r="287" spans="1:10" ht="21" customHeight="1" x14ac:dyDescent="0.3">
      <c r="A287" s="135">
        <v>48</v>
      </c>
      <c r="B287" s="172" t="s">
        <v>1155</v>
      </c>
      <c r="C287" s="172" t="s">
        <v>1156</v>
      </c>
      <c r="D287" s="172" t="s">
        <v>1157</v>
      </c>
      <c r="E287" s="177" t="s">
        <v>9</v>
      </c>
      <c r="F287" s="178" t="s">
        <v>1158</v>
      </c>
      <c r="G287" s="177" t="s">
        <v>945</v>
      </c>
      <c r="H287" s="177">
        <v>117</v>
      </c>
      <c r="I287" s="177" t="s">
        <v>1154</v>
      </c>
      <c r="J287" s="188" t="s">
        <v>12</v>
      </c>
    </row>
    <row r="288" spans="1:10" ht="21" customHeight="1" x14ac:dyDescent="0.3">
      <c r="A288" s="135">
        <v>49</v>
      </c>
      <c r="B288" s="172" t="s">
        <v>1159</v>
      </c>
      <c r="C288" s="172" t="s">
        <v>1160</v>
      </c>
      <c r="D288" s="172" t="s">
        <v>1161</v>
      </c>
      <c r="E288" s="177" t="s">
        <v>10</v>
      </c>
      <c r="F288" s="178" t="s">
        <v>1162</v>
      </c>
      <c r="G288" s="177" t="s">
        <v>945</v>
      </c>
      <c r="H288" s="177">
        <v>117</v>
      </c>
      <c r="I288" s="177" t="s">
        <v>1163</v>
      </c>
      <c r="J288" s="188" t="s">
        <v>12</v>
      </c>
    </row>
    <row r="289" spans="1:10" ht="21" customHeight="1" x14ac:dyDescent="0.3">
      <c r="A289" s="135">
        <v>50</v>
      </c>
      <c r="B289" s="172" t="s">
        <v>1164</v>
      </c>
      <c r="C289" s="172" t="s">
        <v>1165</v>
      </c>
      <c r="D289" s="172" t="s">
        <v>1166</v>
      </c>
      <c r="E289" s="177" t="s">
        <v>9</v>
      </c>
      <c r="F289" s="178" t="s">
        <v>1167</v>
      </c>
      <c r="G289" s="177" t="s">
        <v>945</v>
      </c>
      <c r="H289" s="177">
        <v>117</v>
      </c>
      <c r="I289" s="179" t="s">
        <v>1168</v>
      </c>
      <c r="J289" s="188" t="s">
        <v>12</v>
      </c>
    </row>
    <row r="290" spans="1:10" ht="21" customHeight="1" x14ac:dyDescent="0.3">
      <c r="A290" s="135">
        <v>51</v>
      </c>
      <c r="B290" s="172" t="s">
        <v>1169</v>
      </c>
      <c r="C290" s="172" t="s">
        <v>1170</v>
      </c>
      <c r="D290" s="172" t="s">
        <v>1171</v>
      </c>
      <c r="E290" s="177" t="s">
        <v>10</v>
      </c>
      <c r="F290" s="178" t="s">
        <v>1172</v>
      </c>
      <c r="G290" s="177" t="s">
        <v>945</v>
      </c>
      <c r="H290" s="177">
        <v>117</v>
      </c>
      <c r="I290" s="177" t="s">
        <v>1168</v>
      </c>
      <c r="J290" s="188" t="s">
        <v>12</v>
      </c>
    </row>
    <row r="291" spans="1:10" ht="21" customHeight="1" x14ac:dyDescent="0.3">
      <c r="A291" s="135">
        <v>52</v>
      </c>
      <c r="B291" s="172" t="s">
        <v>1173</v>
      </c>
      <c r="C291" s="172" t="s">
        <v>1174</v>
      </c>
      <c r="D291" s="172" t="s">
        <v>1175</v>
      </c>
      <c r="E291" s="177" t="s">
        <v>9</v>
      </c>
      <c r="F291" s="178" t="s">
        <v>1176</v>
      </c>
      <c r="G291" s="177" t="s">
        <v>945</v>
      </c>
      <c r="H291" s="177">
        <v>115</v>
      </c>
      <c r="I291" s="179" t="s">
        <v>1168</v>
      </c>
      <c r="J291" s="188" t="s">
        <v>12</v>
      </c>
    </row>
    <row r="292" spans="1:10" ht="21" customHeight="1" x14ac:dyDescent="0.3">
      <c r="A292" s="135">
        <v>53</v>
      </c>
      <c r="B292" s="172" t="s">
        <v>1177</v>
      </c>
      <c r="C292" s="172" t="s">
        <v>1178</v>
      </c>
      <c r="D292" s="172" t="s">
        <v>1179</v>
      </c>
      <c r="E292" s="177" t="s">
        <v>10</v>
      </c>
      <c r="F292" s="178" t="s">
        <v>1180</v>
      </c>
      <c r="G292" s="177" t="s">
        <v>945</v>
      </c>
      <c r="H292" s="177">
        <v>113</v>
      </c>
      <c r="I292" s="179" t="s">
        <v>1181</v>
      </c>
      <c r="J292" s="188" t="s">
        <v>12</v>
      </c>
    </row>
    <row r="293" spans="1:10" ht="21" customHeight="1" x14ac:dyDescent="0.3">
      <c r="A293" s="135">
        <v>54</v>
      </c>
      <c r="B293" s="172" t="s">
        <v>1182</v>
      </c>
      <c r="C293" s="172" t="s">
        <v>1183</v>
      </c>
      <c r="D293" s="172" t="s">
        <v>1184</v>
      </c>
      <c r="E293" s="177" t="s">
        <v>10</v>
      </c>
      <c r="F293" s="178" t="s">
        <v>1185</v>
      </c>
      <c r="G293" s="177" t="s">
        <v>945</v>
      </c>
      <c r="H293" s="177">
        <v>117</v>
      </c>
      <c r="I293" s="179" t="s">
        <v>1181</v>
      </c>
      <c r="J293" s="188" t="s">
        <v>12</v>
      </c>
    </row>
    <row r="294" spans="1:10" ht="21" customHeight="1" x14ac:dyDescent="0.3">
      <c r="A294" s="135">
        <v>55</v>
      </c>
      <c r="B294" s="172" t="s">
        <v>1186</v>
      </c>
      <c r="C294" s="172" t="s">
        <v>1187</v>
      </c>
      <c r="D294" s="172" t="s">
        <v>1188</v>
      </c>
      <c r="E294" s="177" t="s">
        <v>10</v>
      </c>
      <c r="F294" s="178" t="s">
        <v>1189</v>
      </c>
      <c r="G294" s="177" t="s">
        <v>945</v>
      </c>
      <c r="H294" s="177">
        <v>115</v>
      </c>
      <c r="I294" s="179" t="s">
        <v>1190</v>
      </c>
      <c r="J294" s="188" t="s">
        <v>12</v>
      </c>
    </row>
    <row r="295" spans="1:10" ht="21" customHeight="1" x14ac:dyDescent="0.3">
      <c r="A295" s="135">
        <v>56</v>
      </c>
      <c r="B295" s="172" t="s">
        <v>1191</v>
      </c>
      <c r="C295" s="172" t="s">
        <v>1192</v>
      </c>
      <c r="D295" s="172" t="s">
        <v>1193</v>
      </c>
      <c r="E295" s="177" t="s">
        <v>10</v>
      </c>
      <c r="F295" s="178" t="s">
        <v>1194</v>
      </c>
      <c r="G295" s="177" t="s">
        <v>945</v>
      </c>
      <c r="H295" s="177">
        <v>115</v>
      </c>
      <c r="I295" s="179" t="s">
        <v>1190</v>
      </c>
      <c r="J295" s="188" t="s">
        <v>12</v>
      </c>
    </row>
    <row r="296" spans="1:10" ht="21" customHeight="1" x14ac:dyDescent="0.3">
      <c r="A296" s="135">
        <v>57</v>
      </c>
      <c r="B296" s="172" t="s">
        <v>1195</v>
      </c>
      <c r="C296" s="172" t="s">
        <v>1196</v>
      </c>
      <c r="D296" s="172" t="s">
        <v>1197</v>
      </c>
      <c r="E296" s="177" t="s">
        <v>10</v>
      </c>
      <c r="F296" s="178" t="s">
        <v>1198</v>
      </c>
      <c r="G296" s="177" t="s">
        <v>945</v>
      </c>
      <c r="H296" s="177">
        <v>115</v>
      </c>
      <c r="I296" s="179" t="s">
        <v>1199</v>
      </c>
      <c r="J296" s="188" t="s">
        <v>12</v>
      </c>
    </row>
    <row r="297" spans="1:10" ht="21" customHeight="1" x14ac:dyDescent="0.3">
      <c r="A297" s="135">
        <v>58</v>
      </c>
      <c r="B297" s="172" t="s">
        <v>1200</v>
      </c>
      <c r="C297" s="172" t="s">
        <v>1201</v>
      </c>
      <c r="D297" s="172" t="s">
        <v>1202</v>
      </c>
      <c r="E297" s="177" t="s">
        <v>10</v>
      </c>
      <c r="F297" s="178" t="s">
        <v>1203</v>
      </c>
      <c r="G297" s="177" t="s">
        <v>945</v>
      </c>
      <c r="H297" s="177">
        <v>115</v>
      </c>
      <c r="I297" s="179" t="s">
        <v>1204</v>
      </c>
      <c r="J297" s="188" t="s">
        <v>12</v>
      </c>
    </row>
    <row r="298" spans="1:10" ht="21" customHeight="1" x14ac:dyDescent="0.3">
      <c r="A298" s="135">
        <v>59</v>
      </c>
      <c r="B298" s="172" t="s">
        <v>1205</v>
      </c>
      <c r="C298" s="172" t="s">
        <v>1206</v>
      </c>
      <c r="D298" s="172" t="s">
        <v>1207</v>
      </c>
      <c r="E298" s="177" t="s">
        <v>10</v>
      </c>
      <c r="F298" s="178" t="s">
        <v>1208</v>
      </c>
      <c r="G298" s="177" t="s">
        <v>945</v>
      </c>
      <c r="H298" s="177">
        <v>117</v>
      </c>
      <c r="I298" s="179" t="s">
        <v>1204</v>
      </c>
      <c r="J298" s="188" t="s">
        <v>12</v>
      </c>
    </row>
    <row r="299" spans="1:10" ht="21" customHeight="1" x14ac:dyDescent="0.3">
      <c r="A299" s="135">
        <v>60</v>
      </c>
      <c r="B299" s="172" t="s">
        <v>1209</v>
      </c>
      <c r="C299" s="172" t="s">
        <v>1210</v>
      </c>
      <c r="D299" s="172" t="s">
        <v>1211</v>
      </c>
      <c r="E299" s="177" t="s">
        <v>10</v>
      </c>
      <c r="F299" s="178" t="s">
        <v>1212</v>
      </c>
      <c r="G299" s="177" t="s">
        <v>945</v>
      </c>
      <c r="H299" s="177">
        <v>117</v>
      </c>
      <c r="I299" s="179" t="s">
        <v>1213</v>
      </c>
      <c r="J299" s="188" t="s">
        <v>12</v>
      </c>
    </row>
    <row r="300" spans="1:10" ht="21" customHeight="1" x14ac:dyDescent="0.3">
      <c r="A300" s="135">
        <v>61</v>
      </c>
      <c r="B300" s="172" t="s">
        <v>1214</v>
      </c>
      <c r="C300" s="172" t="s">
        <v>1215</v>
      </c>
      <c r="D300" s="172" t="s">
        <v>1216</v>
      </c>
      <c r="E300" s="177" t="s">
        <v>9</v>
      </c>
      <c r="F300" s="178" t="s">
        <v>1217</v>
      </c>
      <c r="G300" s="177" t="s">
        <v>945</v>
      </c>
      <c r="H300" s="177">
        <v>113</v>
      </c>
      <c r="I300" s="177" t="s">
        <v>1213</v>
      </c>
      <c r="J300" s="188" t="s">
        <v>12</v>
      </c>
    </row>
    <row r="301" spans="1:10" ht="21" customHeight="1" x14ac:dyDescent="0.3">
      <c r="A301" s="135">
        <v>62</v>
      </c>
      <c r="B301" s="172" t="s">
        <v>1218</v>
      </c>
      <c r="C301" s="172" t="s">
        <v>1219</v>
      </c>
      <c r="D301" s="173" t="s">
        <v>1220</v>
      </c>
      <c r="E301" s="174" t="s">
        <v>10</v>
      </c>
      <c r="F301" s="180" t="s">
        <v>1221</v>
      </c>
      <c r="G301" s="174" t="s">
        <v>945</v>
      </c>
      <c r="H301" s="78">
        <v>118</v>
      </c>
      <c r="I301" s="176" t="s">
        <v>1213</v>
      </c>
      <c r="J301" s="190" t="s">
        <v>12</v>
      </c>
    </row>
    <row r="302" spans="1:10" ht="21" customHeight="1" x14ac:dyDescent="0.3">
      <c r="A302" s="135">
        <v>63</v>
      </c>
      <c r="B302" s="172" t="s">
        <v>1222</v>
      </c>
      <c r="C302" s="172" t="s">
        <v>1223</v>
      </c>
      <c r="D302" s="172" t="s">
        <v>1224</v>
      </c>
      <c r="E302" s="177" t="s">
        <v>9</v>
      </c>
      <c r="F302" s="178" t="s">
        <v>1225</v>
      </c>
      <c r="G302" s="177" t="s">
        <v>945</v>
      </c>
      <c r="H302" s="177">
        <v>113</v>
      </c>
      <c r="I302" s="177" t="s">
        <v>1213</v>
      </c>
      <c r="J302" s="188" t="s">
        <v>12</v>
      </c>
    </row>
    <row r="303" spans="1:10" ht="21" customHeight="1" x14ac:dyDescent="0.3">
      <c r="A303" s="135">
        <v>64</v>
      </c>
      <c r="B303" s="172" t="s">
        <v>1226</v>
      </c>
      <c r="C303" s="172" t="s">
        <v>1227</v>
      </c>
      <c r="D303" s="172" t="s">
        <v>1228</v>
      </c>
      <c r="E303" s="177" t="s">
        <v>10</v>
      </c>
      <c r="F303" s="178" t="s">
        <v>1229</v>
      </c>
      <c r="G303" s="177" t="s">
        <v>945</v>
      </c>
      <c r="H303" s="177">
        <v>115</v>
      </c>
      <c r="I303" s="179" t="s">
        <v>1213</v>
      </c>
      <c r="J303" s="188" t="s">
        <v>12</v>
      </c>
    </row>
    <row r="304" spans="1:10" ht="21" customHeight="1" x14ac:dyDescent="0.3">
      <c r="A304" s="135">
        <v>65</v>
      </c>
      <c r="B304" s="172" t="s">
        <v>1230</v>
      </c>
      <c r="C304" s="172" t="s">
        <v>1231</v>
      </c>
      <c r="D304" s="172" t="s">
        <v>1232</v>
      </c>
      <c r="E304" s="177" t="s">
        <v>10</v>
      </c>
      <c r="F304" s="178" t="s">
        <v>1233</v>
      </c>
      <c r="G304" s="177" t="s">
        <v>945</v>
      </c>
      <c r="H304" s="177">
        <v>115</v>
      </c>
      <c r="I304" s="177" t="s">
        <v>1234</v>
      </c>
      <c r="J304" s="188" t="s">
        <v>12</v>
      </c>
    </row>
    <row r="305" spans="1:10" ht="21" customHeight="1" x14ac:dyDescent="0.3">
      <c r="A305" s="135">
        <v>66</v>
      </c>
      <c r="B305" s="172" t="s">
        <v>1235</v>
      </c>
      <c r="C305" s="172" t="s">
        <v>1236</v>
      </c>
      <c r="D305" s="172" t="s">
        <v>1237</v>
      </c>
      <c r="E305" s="177" t="s">
        <v>10</v>
      </c>
      <c r="F305" s="178" t="s">
        <v>1238</v>
      </c>
      <c r="G305" s="177" t="s">
        <v>945</v>
      </c>
      <c r="H305" s="177">
        <v>115</v>
      </c>
      <c r="I305" s="179" t="s">
        <v>1234</v>
      </c>
      <c r="J305" s="188" t="s">
        <v>12</v>
      </c>
    </row>
    <row r="306" spans="1:10" ht="21" customHeight="1" x14ac:dyDescent="0.3">
      <c r="A306" s="135">
        <v>67</v>
      </c>
      <c r="B306" s="172" t="s">
        <v>1239</v>
      </c>
      <c r="C306" s="172" t="s">
        <v>1240</v>
      </c>
      <c r="D306" s="172" t="s">
        <v>1241</v>
      </c>
      <c r="E306" s="177" t="s">
        <v>9</v>
      </c>
      <c r="F306" s="178" t="s">
        <v>1242</v>
      </c>
      <c r="G306" s="177" t="s">
        <v>945</v>
      </c>
      <c r="H306" s="177">
        <v>115</v>
      </c>
      <c r="I306" s="177" t="s">
        <v>1234</v>
      </c>
      <c r="J306" s="188" t="s">
        <v>12</v>
      </c>
    </row>
    <row r="307" spans="1:10" ht="21" customHeight="1" x14ac:dyDescent="0.3">
      <c r="A307" s="135">
        <v>68</v>
      </c>
      <c r="B307" s="172" t="s">
        <v>1243</v>
      </c>
      <c r="C307" s="172" t="s">
        <v>1244</v>
      </c>
      <c r="D307" s="172" t="s">
        <v>1245</v>
      </c>
      <c r="E307" s="177" t="s">
        <v>9</v>
      </c>
      <c r="F307" s="178" t="s">
        <v>1246</v>
      </c>
      <c r="G307" s="177" t="s">
        <v>945</v>
      </c>
      <c r="H307" s="177">
        <v>117</v>
      </c>
      <c r="I307" s="179" t="s">
        <v>1247</v>
      </c>
      <c r="J307" s="188" t="s">
        <v>12</v>
      </c>
    </row>
    <row r="308" spans="1:10" ht="21" customHeight="1" x14ac:dyDescent="0.3">
      <c r="A308" s="135">
        <v>69</v>
      </c>
      <c r="B308" s="172" t="s">
        <v>1248</v>
      </c>
      <c r="C308" s="172" t="s">
        <v>1249</v>
      </c>
      <c r="D308" s="172" t="s">
        <v>1250</v>
      </c>
      <c r="E308" s="177" t="s">
        <v>10</v>
      </c>
      <c r="F308" s="178" t="s">
        <v>1251</v>
      </c>
      <c r="G308" s="177" t="s">
        <v>945</v>
      </c>
      <c r="H308" s="177">
        <v>117</v>
      </c>
      <c r="I308" s="177" t="s">
        <v>1247</v>
      </c>
      <c r="J308" s="188" t="s">
        <v>12</v>
      </c>
    </row>
    <row r="309" spans="1:10" ht="21" customHeight="1" x14ac:dyDescent="0.3">
      <c r="A309" s="135">
        <v>70</v>
      </c>
      <c r="B309" s="172" t="s">
        <v>1252</v>
      </c>
      <c r="C309" s="172" t="s">
        <v>1253</v>
      </c>
      <c r="D309" s="172" t="s">
        <v>1254</v>
      </c>
      <c r="E309" s="177" t="s">
        <v>9</v>
      </c>
      <c r="F309" s="181" t="s">
        <v>1255</v>
      </c>
      <c r="G309" s="177" t="s">
        <v>945</v>
      </c>
      <c r="H309" s="177">
        <v>117</v>
      </c>
      <c r="I309" s="179" t="s">
        <v>1247</v>
      </c>
      <c r="J309" s="188" t="s">
        <v>12</v>
      </c>
    </row>
    <row r="310" spans="1:10" ht="21" customHeight="1" x14ac:dyDescent="0.3">
      <c r="A310" s="135">
        <v>71</v>
      </c>
      <c r="B310" s="172" t="s">
        <v>1256</v>
      </c>
      <c r="C310" s="172" t="s">
        <v>1257</v>
      </c>
      <c r="D310" s="172" t="s">
        <v>1258</v>
      </c>
      <c r="E310" s="177" t="s">
        <v>9</v>
      </c>
      <c r="F310" s="178" t="s">
        <v>1259</v>
      </c>
      <c r="G310" s="177" t="s">
        <v>945</v>
      </c>
      <c r="H310" s="177">
        <v>117</v>
      </c>
      <c r="I310" s="177" t="s">
        <v>1260</v>
      </c>
      <c r="J310" s="188" t="s">
        <v>12</v>
      </c>
    </row>
    <row r="311" spans="1:10" ht="21" customHeight="1" x14ac:dyDescent="0.3">
      <c r="A311" s="135">
        <v>72</v>
      </c>
      <c r="B311" s="172" t="s">
        <v>1261</v>
      </c>
      <c r="C311" s="172" t="s">
        <v>1262</v>
      </c>
      <c r="D311" s="172" t="s">
        <v>1263</v>
      </c>
      <c r="E311" s="177" t="s">
        <v>9</v>
      </c>
      <c r="F311" s="178" t="s">
        <v>1264</v>
      </c>
      <c r="G311" s="177" t="s">
        <v>945</v>
      </c>
      <c r="H311" s="177">
        <v>117</v>
      </c>
      <c r="I311" s="179" t="s">
        <v>1260</v>
      </c>
      <c r="J311" s="188" t="s">
        <v>12</v>
      </c>
    </row>
    <row r="312" spans="1:10" ht="21" customHeight="1" x14ac:dyDescent="0.3">
      <c r="A312" s="135">
        <v>73</v>
      </c>
      <c r="B312" s="172" t="s">
        <v>1265</v>
      </c>
      <c r="C312" s="172" t="s">
        <v>1266</v>
      </c>
      <c r="D312" s="172" t="s">
        <v>1267</v>
      </c>
      <c r="E312" s="177" t="s">
        <v>10</v>
      </c>
      <c r="F312" s="178" t="s">
        <v>1268</v>
      </c>
      <c r="G312" s="177" t="s">
        <v>945</v>
      </c>
      <c r="H312" s="177">
        <v>115</v>
      </c>
      <c r="I312" s="179" t="s">
        <v>1269</v>
      </c>
      <c r="J312" s="188" t="s">
        <v>12</v>
      </c>
    </row>
    <row r="313" spans="1:10" ht="21" customHeight="1" x14ac:dyDescent="0.3">
      <c r="A313" s="135">
        <v>74</v>
      </c>
      <c r="B313" s="172" t="s">
        <v>1270</v>
      </c>
      <c r="C313" s="172" t="s">
        <v>1271</v>
      </c>
      <c r="D313" s="172" t="s">
        <v>1272</v>
      </c>
      <c r="E313" s="177" t="s">
        <v>10</v>
      </c>
      <c r="F313" s="178" t="s">
        <v>1273</v>
      </c>
      <c r="G313" s="177" t="s">
        <v>945</v>
      </c>
      <c r="H313" s="177">
        <v>115</v>
      </c>
      <c r="I313" s="179" t="s">
        <v>1269</v>
      </c>
      <c r="J313" s="188" t="s">
        <v>12</v>
      </c>
    </row>
    <row r="314" spans="1:10" ht="21" customHeight="1" x14ac:dyDescent="0.3">
      <c r="A314" s="135">
        <v>75</v>
      </c>
      <c r="B314" s="172" t="s">
        <v>1274</v>
      </c>
      <c r="C314" s="172" t="s">
        <v>1275</v>
      </c>
      <c r="D314" s="172" t="s">
        <v>1276</v>
      </c>
      <c r="E314" s="177" t="s">
        <v>9</v>
      </c>
      <c r="F314" s="178" t="s">
        <v>1277</v>
      </c>
      <c r="G314" s="177" t="s">
        <v>945</v>
      </c>
      <c r="H314" s="177">
        <v>115</v>
      </c>
      <c r="I314" s="177" t="s">
        <v>1269</v>
      </c>
      <c r="J314" s="188" t="s">
        <v>12</v>
      </c>
    </row>
    <row r="315" spans="1:10" ht="21" customHeight="1" x14ac:dyDescent="0.3">
      <c r="A315" s="135">
        <v>76</v>
      </c>
      <c r="B315" s="172" t="s">
        <v>1278</v>
      </c>
      <c r="C315" s="172" t="s">
        <v>1279</v>
      </c>
      <c r="D315" s="172" t="s">
        <v>1280</v>
      </c>
      <c r="E315" s="177" t="s">
        <v>9</v>
      </c>
      <c r="F315" s="178" t="s">
        <v>1281</v>
      </c>
      <c r="G315" s="177" t="s">
        <v>945</v>
      </c>
      <c r="H315" s="177">
        <v>115</v>
      </c>
      <c r="I315" s="179" t="s">
        <v>1269</v>
      </c>
      <c r="J315" s="188" t="s">
        <v>12</v>
      </c>
    </row>
    <row r="316" spans="1:10" ht="21" customHeight="1" x14ac:dyDescent="0.3">
      <c r="A316" s="135">
        <v>77</v>
      </c>
      <c r="B316" s="172" t="s">
        <v>1282</v>
      </c>
      <c r="C316" s="172" t="s">
        <v>1283</v>
      </c>
      <c r="D316" s="172" t="s">
        <v>1284</v>
      </c>
      <c r="E316" s="177" t="s">
        <v>10</v>
      </c>
      <c r="F316" s="178" t="s">
        <v>1285</v>
      </c>
      <c r="G316" s="177" t="s">
        <v>945</v>
      </c>
      <c r="H316" s="177">
        <v>115</v>
      </c>
      <c r="I316" s="179" t="s">
        <v>1286</v>
      </c>
      <c r="J316" s="188" t="s">
        <v>12</v>
      </c>
    </row>
    <row r="317" spans="1:10" ht="21" customHeight="1" x14ac:dyDescent="0.3">
      <c r="A317" s="135">
        <v>78</v>
      </c>
      <c r="B317" s="172" t="s">
        <v>1287</v>
      </c>
      <c r="C317" s="172" t="s">
        <v>1288</v>
      </c>
      <c r="D317" s="172" t="s">
        <v>1289</v>
      </c>
      <c r="E317" s="177" t="s">
        <v>10</v>
      </c>
      <c r="F317" s="178" t="s">
        <v>1290</v>
      </c>
      <c r="G317" s="177" t="s">
        <v>945</v>
      </c>
      <c r="H317" s="177">
        <v>117</v>
      </c>
      <c r="I317" s="177" t="s">
        <v>1291</v>
      </c>
      <c r="J317" s="188" t="s">
        <v>12</v>
      </c>
    </row>
    <row r="318" spans="1:10" ht="21" customHeight="1" x14ac:dyDescent="0.3">
      <c r="A318" s="135">
        <v>79</v>
      </c>
      <c r="B318" s="172" t="s">
        <v>1292</v>
      </c>
      <c r="C318" s="172" t="s">
        <v>1293</v>
      </c>
      <c r="D318" s="172" t="s">
        <v>1294</v>
      </c>
      <c r="E318" s="177" t="s">
        <v>10</v>
      </c>
      <c r="F318" s="178" t="s">
        <v>1295</v>
      </c>
      <c r="G318" s="177" t="s">
        <v>945</v>
      </c>
      <c r="H318" s="177">
        <v>115</v>
      </c>
      <c r="I318" s="179" t="s">
        <v>1296</v>
      </c>
      <c r="J318" s="188" t="s">
        <v>12</v>
      </c>
    </row>
    <row r="319" spans="1:10" ht="21" customHeight="1" x14ac:dyDescent="0.3">
      <c r="A319" s="135">
        <v>80</v>
      </c>
      <c r="B319" s="172" t="s">
        <v>1297</v>
      </c>
      <c r="C319" s="172" t="s">
        <v>1298</v>
      </c>
      <c r="D319" s="172" t="s">
        <v>1299</v>
      </c>
      <c r="E319" s="177" t="s">
        <v>10</v>
      </c>
      <c r="F319" s="178" t="s">
        <v>1300</v>
      </c>
      <c r="G319" s="177" t="s">
        <v>945</v>
      </c>
      <c r="H319" s="177">
        <v>113</v>
      </c>
      <c r="I319" s="179" t="s">
        <v>1296</v>
      </c>
      <c r="J319" s="188" t="s">
        <v>12</v>
      </c>
    </row>
    <row r="320" spans="1:10" ht="21" customHeight="1" x14ac:dyDescent="0.3">
      <c r="A320" s="135">
        <v>81</v>
      </c>
      <c r="B320" s="172" t="s">
        <v>1301</v>
      </c>
      <c r="C320" s="172" t="s">
        <v>1302</v>
      </c>
      <c r="D320" s="172" t="s">
        <v>1303</v>
      </c>
      <c r="E320" s="177" t="s">
        <v>9</v>
      </c>
      <c r="F320" s="178" t="s">
        <v>1304</v>
      </c>
      <c r="G320" s="177" t="s">
        <v>945</v>
      </c>
      <c r="H320" s="177">
        <v>112</v>
      </c>
      <c r="I320" s="177" t="s">
        <v>1296</v>
      </c>
      <c r="J320" s="188" t="s">
        <v>12</v>
      </c>
    </row>
    <row r="321" spans="1:10" ht="21" customHeight="1" x14ac:dyDescent="0.3">
      <c r="A321" s="135">
        <v>82</v>
      </c>
      <c r="B321" s="172" t="s">
        <v>1305</v>
      </c>
      <c r="C321" s="172" t="s">
        <v>1306</v>
      </c>
      <c r="D321" s="172" t="s">
        <v>1307</v>
      </c>
      <c r="E321" s="177" t="s">
        <v>10</v>
      </c>
      <c r="F321" s="178" t="s">
        <v>1308</v>
      </c>
      <c r="G321" s="177" t="s">
        <v>945</v>
      </c>
      <c r="H321" s="177">
        <v>115</v>
      </c>
      <c r="I321" s="179" t="s">
        <v>1309</v>
      </c>
      <c r="J321" s="188" t="s">
        <v>12</v>
      </c>
    </row>
    <row r="322" spans="1:10" ht="21" customHeight="1" x14ac:dyDescent="0.3">
      <c r="A322" s="135">
        <v>83</v>
      </c>
      <c r="B322" s="172" t="s">
        <v>1310</v>
      </c>
      <c r="C322" s="172" t="s">
        <v>1311</v>
      </c>
      <c r="D322" s="172" t="s">
        <v>1312</v>
      </c>
      <c r="E322" s="177" t="s">
        <v>9</v>
      </c>
      <c r="F322" s="178" t="s">
        <v>1313</v>
      </c>
      <c r="G322" s="177" t="s">
        <v>945</v>
      </c>
      <c r="H322" s="177">
        <v>111</v>
      </c>
      <c r="I322" s="179" t="s">
        <v>1309</v>
      </c>
      <c r="J322" s="188" t="s">
        <v>12</v>
      </c>
    </row>
    <row r="323" spans="1:10" ht="21" customHeight="1" x14ac:dyDescent="0.3">
      <c r="A323" s="135">
        <v>84</v>
      </c>
      <c r="B323" s="172" t="s">
        <v>1314</v>
      </c>
      <c r="C323" s="172" t="s">
        <v>1315</v>
      </c>
      <c r="D323" s="172" t="s">
        <v>1316</v>
      </c>
      <c r="E323" s="177" t="s">
        <v>9</v>
      </c>
      <c r="F323" s="178" t="s">
        <v>1317</v>
      </c>
      <c r="G323" s="177" t="s">
        <v>945</v>
      </c>
      <c r="H323" s="177">
        <v>115</v>
      </c>
      <c r="I323" s="177" t="s">
        <v>1318</v>
      </c>
      <c r="J323" s="188" t="s">
        <v>12</v>
      </c>
    </row>
    <row r="324" spans="1:10" ht="21" customHeight="1" x14ac:dyDescent="0.3">
      <c r="A324" s="135">
        <v>85</v>
      </c>
      <c r="B324" s="172" t="s">
        <v>1319</v>
      </c>
      <c r="C324" s="172" t="s">
        <v>1320</v>
      </c>
      <c r="D324" s="173" t="s">
        <v>1321</v>
      </c>
      <c r="E324" s="174" t="s">
        <v>9</v>
      </c>
      <c r="F324" s="180" t="s">
        <v>1322</v>
      </c>
      <c r="G324" s="174" t="s">
        <v>945</v>
      </c>
      <c r="H324" s="78">
        <v>115</v>
      </c>
      <c r="I324" s="176" t="s">
        <v>1318</v>
      </c>
      <c r="J324" s="190" t="s">
        <v>12</v>
      </c>
    </row>
    <row r="325" spans="1:10" ht="21" customHeight="1" x14ac:dyDescent="0.3">
      <c r="A325" s="135">
        <v>86</v>
      </c>
      <c r="B325" s="172" t="s">
        <v>1323</v>
      </c>
      <c r="C325" s="172" t="s">
        <v>1324</v>
      </c>
      <c r="D325" s="172" t="s">
        <v>1325</v>
      </c>
      <c r="E325" s="177" t="s">
        <v>10</v>
      </c>
      <c r="F325" s="178" t="s">
        <v>1326</v>
      </c>
      <c r="G325" s="177" t="s">
        <v>945</v>
      </c>
      <c r="H325" s="177">
        <v>113</v>
      </c>
      <c r="I325" s="177" t="s">
        <v>1327</v>
      </c>
      <c r="J325" s="188" t="s">
        <v>12</v>
      </c>
    </row>
    <row r="326" spans="1:10" ht="21" customHeight="1" x14ac:dyDescent="0.3">
      <c r="A326" s="135">
        <v>87</v>
      </c>
      <c r="B326" s="172" t="s">
        <v>1328</v>
      </c>
      <c r="C326" s="172" t="s">
        <v>1329</v>
      </c>
      <c r="D326" s="172" t="s">
        <v>1330</v>
      </c>
      <c r="E326" s="177" t="s">
        <v>10</v>
      </c>
      <c r="F326" s="178" t="s">
        <v>1331</v>
      </c>
      <c r="G326" s="177" t="s">
        <v>945</v>
      </c>
      <c r="H326" s="177">
        <v>113</v>
      </c>
      <c r="I326" s="177" t="s">
        <v>1332</v>
      </c>
      <c r="J326" s="188" t="s">
        <v>12</v>
      </c>
    </row>
    <row r="327" spans="1:10" ht="21" customHeight="1" x14ac:dyDescent="0.3">
      <c r="A327" s="135">
        <v>88</v>
      </c>
      <c r="B327" s="172" t="s">
        <v>1333</v>
      </c>
      <c r="C327" s="172" t="s">
        <v>1334</v>
      </c>
      <c r="D327" s="172" t="s">
        <v>1335</v>
      </c>
      <c r="E327" s="177" t="s">
        <v>9</v>
      </c>
      <c r="F327" s="178" t="s">
        <v>1336</v>
      </c>
      <c r="G327" s="177" t="s">
        <v>945</v>
      </c>
      <c r="H327" s="177">
        <v>113</v>
      </c>
      <c r="I327" s="179" t="s">
        <v>1332</v>
      </c>
      <c r="J327" s="188" t="s">
        <v>12</v>
      </c>
    </row>
    <row r="328" spans="1:10" ht="21" customHeight="1" x14ac:dyDescent="0.3">
      <c r="A328" s="135">
        <v>89</v>
      </c>
      <c r="B328" s="172" t="s">
        <v>1337</v>
      </c>
      <c r="C328" s="172" t="s">
        <v>1338</v>
      </c>
      <c r="D328" s="173" t="s">
        <v>1339</v>
      </c>
      <c r="E328" s="174" t="s">
        <v>10</v>
      </c>
      <c r="F328" s="180" t="s">
        <v>1340</v>
      </c>
      <c r="G328" s="174" t="s">
        <v>945</v>
      </c>
      <c r="H328" s="78">
        <v>113</v>
      </c>
      <c r="I328" s="176" t="s">
        <v>1341</v>
      </c>
      <c r="J328" s="190" t="s">
        <v>12</v>
      </c>
    </row>
    <row r="329" spans="1:10" ht="21" customHeight="1" x14ac:dyDescent="0.3">
      <c r="A329" s="135">
        <v>90</v>
      </c>
      <c r="B329" s="172" t="s">
        <v>1342</v>
      </c>
      <c r="C329" s="172" t="s">
        <v>1343</v>
      </c>
      <c r="D329" s="172" t="s">
        <v>1344</v>
      </c>
      <c r="E329" s="177" t="s">
        <v>10</v>
      </c>
      <c r="F329" s="178" t="s">
        <v>1345</v>
      </c>
      <c r="G329" s="177" t="s">
        <v>945</v>
      </c>
      <c r="H329" s="177">
        <v>115</v>
      </c>
      <c r="I329" s="177" t="s">
        <v>1341</v>
      </c>
      <c r="J329" s="188" t="s">
        <v>12</v>
      </c>
    </row>
    <row r="330" spans="1:10" ht="21" customHeight="1" x14ac:dyDescent="0.3">
      <c r="A330" s="135">
        <v>91</v>
      </c>
      <c r="B330" s="172" t="s">
        <v>1346</v>
      </c>
      <c r="C330" s="172" t="s">
        <v>1347</v>
      </c>
      <c r="D330" s="172" t="s">
        <v>1348</v>
      </c>
      <c r="E330" s="177" t="s">
        <v>9</v>
      </c>
      <c r="F330" s="178" t="s">
        <v>1349</v>
      </c>
      <c r="G330" s="177" t="s">
        <v>945</v>
      </c>
      <c r="H330" s="177">
        <v>115</v>
      </c>
      <c r="I330" s="177" t="s">
        <v>1350</v>
      </c>
      <c r="J330" s="188" t="s">
        <v>12</v>
      </c>
    </row>
    <row r="331" spans="1:10" ht="21" customHeight="1" x14ac:dyDescent="0.3">
      <c r="A331" s="135">
        <v>92</v>
      </c>
      <c r="B331" s="172" t="s">
        <v>1351</v>
      </c>
      <c r="C331" s="172" t="s">
        <v>1352</v>
      </c>
      <c r="D331" s="172" t="s">
        <v>1353</v>
      </c>
      <c r="E331" s="177" t="s">
        <v>10</v>
      </c>
      <c r="F331" s="178" t="s">
        <v>1354</v>
      </c>
      <c r="G331" s="177" t="s">
        <v>945</v>
      </c>
      <c r="H331" s="177">
        <v>115</v>
      </c>
      <c r="I331" s="177" t="s">
        <v>1355</v>
      </c>
      <c r="J331" s="188" t="s">
        <v>12</v>
      </c>
    </row>
    <row r="332" spans="1:10" ht="21" customHeight="1" x14ac:dyDescent="0.3">
      <c r="A332" s="135">
        <v>93</v>
      </c>
      <c r="B332" s="172" t="s">
        <v>1356</v>
      </c>
      <c r="C332" s="172" t="s">
        <v>1357</v>
      </c>
      <c r="D332" s="172" t="s">
        <v>1358</v>
      </c>
      <c r="E332" s="177" t="s">
        <v>9</v>
      </c>
      <c r="F332" s="181" t="s">
        <v>1359</v>
      </c>
      <c r="G332" s="177" t="s">
        <v>945</v>
      </c>
      <c r="H332" s="177">
        <v>113</v>
      </c>
      <c r="I332" s="179" t="s">
        <v>1360</v>
      </c>
      <c r="J332" s="188" t="s">
        <v>12</v>
      </c>
    </row>
    <row r="333" spans="1:10" ht="21" customHeight="1" x14ac:dyDescent="0.3">
      <c r="A333" s="135">
        <v>94</v>
      </c>
      <c r="B333" s="172" t="s">
        <v>1361</v>
      </c>
      <c r="C333" s="172" t="s">
        <v>1362</v>
      </c>
      <c r="D333" s="172" t="s">
        <v>1363</v>
      </c>
      <c r="E333" s="177" t="s">
        <v>10</v>
      </c>
      <c r="F333" s="178" t="s">
        <v>1364</v>
      </c>
      <c r="G333" s="177" t="s">
        <v>945</v>
      </c>
      <c r="H333" s="177">
        <v>115</v>
      </c>
      <c r="I333" s="179" t="s">
        <v>1360</v>
      </c>
      <c r="J333" s="188" t="s">
        <v>12</v>
      </c>
    </row>
    <row r="334" spans="1:10" ht="21" customHeight="1" x14ac:dyDescent="0.3">
      <c r="A334" s="135">
        <v>95</v>
      </c>
      <c r="B334" s="172" t="s">
        <v>1365</v>
      </c>
      <c r="C334" s="172" t="s">
        <v>1366</v>
      </c>
      <c r="D334" s="172" t="s">
        <v>1367</v>
      </c>
      <c r="E334" s="177" t="s">
        <v>9</v>
      </c>
      <c r="F334" s="178" t="s">
        <v>1368</v>
      </c>
      <c r="G334" s="177" t="s">
        <v>945</v>
      </c>
      <c r="H334" s="177">
        <v>112</v>
      </c>
      <c r="I334" s="179" t="s">
        <v>1369</v>
      </c>
      <c r="J334" s="188" t="s">
        <v>12</v>
      </c>
    </row>
    <row r="335" spans="1:10" ht="21" customHeight="1" x14ac:dyDescent="0.3">
      <c r="A335" s="135">
        <v>96</v>
      </c>
      <c r="B335" s="172" t="s">
        <v>1370</v>
      </c>
      <c r="C335" s="172" t="s">
        <v>1371</v>
      </c>
      <c r="D335" s="172" t="s">
        <v>1372</v>
      </c>
      <c r="E335" s="177" t="s">
        <v>9</v>
      </c>
      <c r="F335" s="178" t="s">
        <v>1373</v>
      </c>
      <c r="G335" s="177" t="s">
        <v>945</v>
      </c>
      <c r="H335" s="177">
        <v>115</v>
      </c>
      <c r="I335" s="177" t="s">
        <v>1374</v>
      </c>
      <c r="J335" s="188" t="s">
        <v>12</v>
      </c>
    </row>
    <row r="336" spans="1:10" ht="21" customHeight="1" x14ac:dyDescent="0.3">
      <c r="A336" s="135">
        <v>97</v>
      </c>
      <c r="B336" s="172" t="s">
        <v>1375</v>
      </c>
      <c r="C336" s="172" t="s">
        <v>1376</v>
      </c>
      <c r="D336" s="172" t="s">
        <v>1377</v>
      </c>
      <c r="E336" s="177" t="s">
        <v>9</v>
      </c>
      <c r="F336" s="178" t="s">
        <v>1378</v>
      </c>
      <c r="G336" s="177" t="s">
        <v>945</v>
      </c>
      <c r="H336" s="177">
        <v>115</v>
      </c>
      <c r="I336" s="179" t="s">
        <v>1379</v>
      </c>
      <c r="J336" s="188" t="s">
        <v>12</v>
      </c>
    </row>
    <row r="337" spans="1:10" ht="21" customHeight="1" x14ac:dyDescent="0.3">
      <c r="A337" s="135">
        <v>98</v>
      </c>
      <c r="B337" s="172" t="s">
        <v>1380</v>
      </c>
      <c r="C337" s="172" t="s">
        <v>1381</v>
      </c>
      <c r="D337" s="172" t="s">
        <v>1382</v>
      </c>
      <c r="E337" s="177" t="s">
        <v>10</v>
      </c>
      <c r="F337" s="178" t="s">
        <v>1383</v>
      </c>
      <c r="G337" s="177" t="s">
        <v>945</v>
      </c>
      <c r="H337" s="177">
        <v>111</v>
      </c>
      <c r="I337" s="179" t="s">
        <v>1384</v>
      </c>
      <c r="J337" s="188" t="s">
        <v>12</v>
      </c>
    </row>
    <row r="338" spans="1:10" ht="21" customHeight="1" x14ac:dyDescent="0.3">
      <c r="A338" s="135">
        <v>99</v>
      </c>
      <c r="B338" s="172" t="s">
        <v>1385</v>
      </c>
      <c r="C338" s="172" t="s">
        <v>1386</v>
      </c>
      <c r="D338" s="172" t="s">
        <v>1387</v>
      </c>
      <c r="E338" s="177" t="s">
        <v>10</v>
      </c>
      <c r="F338" s="178" t="s">
        <v>1388</v>
      </c>
      <c r="G338" s="177" t="s">
        <v>945</v>
      </c>
      <c r="H338" s="177">
        <v>115</v>
      </c>
      <c r="I338" s="177" t="s">
        <v>1384</v>
      </c>
      <c r="J338" s="188" t="s">
        <v>12</v>
      </c>
    </row>
    <row r="339" spans="1:10" ht="21" customHeight="1" x14ac:dyDescent="0.3">
      <c r="A339" s="135">
        <v>100</v>
      </c>
      <c r="B339" s="172" t="s">
        <v>1389</v>
      </c>
      <c r="C339" s="172" t="s">
        <v>1390</v>
      </c>
      <c r="D339" s="172" t="s">
        <v>1391</v>
      </c>
      <c r="E339" s="177" t="s">
        <v>10</v>
      </c>
      <c r="F339" s="178" t="s">
        <v>1392</v>
      </c>
      <c r="G339" s="177" t="s">
        <v>945</v>
      </c>
      <c r="H339" s="177">
        <v>113</v>
      </c>
      <c r="I339" s="177" t="s">
        <v>1393</v>
      </c>
      <c r="J339" s="188" t="s">
        <v>12</v>
      </c>
    </row>
    <row r="340" spans="1:10" ht="21" customHeight="1" x14ac:dyDescent="0.3">
      <c r="A340" s="135">
        <v>101</v>
      </c>
      <c r="B340" s="172" t="s">
        <v>1394</v>
      </c>
      <c r="C340" s="172" t="s">
        <v>1395</v>
      </c>
      <c r="D340" s="172" t="s">
        <v>1396</v>
      </c>
      <c r="E340" s="177" t="s">
        <v>9</v>
      </c>
      <c r="F340" s="178" t="s">
        <v>1397</v>
      </c>
      <c r="G340" s="177" t="s">
        <v>945</v>
      </c>
      <c r="H340" s="177">
        <v>113</v>
      </c>
      <c r="I340" s="179" t="s">
        <v>1398</v>
      </c>
      <c r="J340" s="188" t="s">
        <v>8</v>
      </c>
    </row>
    <row r="341" spans="1:10" ht="21" customHeight="1" x14ac:dyDescent="0.3">
      <c r="A341" s="135">
        <v>102</v>
      </c>
      <c r="B341" s="172" t="s">
        <v>1399</v>
      </c>
      <c r="C341" s="172" t="s">
        <v>1400</v>
      </c>
      <c r="D341" s="172" t="s">
        <v>1401</v>
      </c>
      <c r="E341" s="177" t="s">
        <v>9</v>
      </c>
      <c r="F341" s="178" t="s">
        <v>1402</v>
      </c>
      <c r="G341" s="177" t="s">
        <v>945</v>
      </c>
      <c r="H341" s="177">
        <v>115</v>
      </c>
      <c r="I341" s="179" t="s">
        <v>1403</v>
      </c>
      <c r="J341" s="188" t="s">
        <v>8</v>
      </c>
    </row>
    <row r="342" spans="1:10" ht="21" customHeight="1" thickBot="1" x14ac:dyDescent="0.35">
      <c r="A342" s="137">
        <v>103</v>
      </c>
      <c r="B342" s="430" t="s">
        <v>1404</v>
      </c>
      <c r="C342" s="169" t="s">
        <v>1405</v>
      </c>
      <c r="D342" s="169" t="s">
        <v>1406</v>
      </c>
      <c r="E342" s="131" t="s">
        <v>9</v>
      </c>
      <c r="F342" s="170" t="s">
        <v>1407</v>
      </c>
      <c r="G342" s="168" t="s">
        <v>945</v>
      </c>
      <c r="H342" s="131">
        <v>114</v>
      </c>
      <c r="I342" s="131" t="s">
        <v>1408</v>
      </c>
      <c r="J342" s="171" t="s">
        <v>1409</v>
      </c>
    </row>
    <row r="343" spans="1:10" ht="13.5" thickBot="1" x14ac:dyDescent="0.25"/>
    <row r="344" spans="1:10" ht="21" customHeight="1" x14ac:dyDescent="0.3">
      <c r="A344" s="133">
        <v>1</v>
      </c>
      <c r="B344" s="431" t="s">
        <v>1410</v>
      </c>
      <c r="C344" s="139" t="s">
        <v>1411</v>
      </c>
      <c r="D344" s="126" t="s">
        <v>1412</v>
      </c>
      <c r="E344" s="101" t="s">
        <v>10</v>
      </c>
      <c r="F344" s="127" t="s">
        <v>1413</v>
      </c>
      <c r="G344" s="128" t="s">
        <v>1414</v>
      </c>
      <c r="H344" s="129">
        <v>115</v>
      </c>
      <c r="I344" s="130">
        <v>3.42</v>
      </c>
      <c r="J344" s="134" t="s">
        <v>12</v>
      </c>
    </row>
    <row r="345" spans="1:10" ht="21" customHeight="1" thickBot="1" x14ac:dyDescent="0.35">
      <c r="A345" s="137">
        <v>2</v>
      </c>
      <c r="B345" s="432" t="s">
        <v>1415</v>
      </c>
      <c r="C345" s="141" t="s">
        <v>1416</v>
      </c>
      <c r="D345" s="191" t="s">
        <v>1417</v>
      </c>
      <c r="E345" s="106" t="s">
        <v>10</v>
      </c>
      <c r="F345" s="192" t="s">
        <v>1418</v>
      </c>
      <c r="G345" s="193" t="s">
        <v>1414</v>
      </c>
      <c r="H345" s="194">
        <v>115</v>
      </c>
      <c r="I345" s="144">
        <v>3.38</v>
      </c>
      <c r="J345" s="195" t="s">
        <v>12</v>
      </c>
    </row>
    <row r="347" spans="1:10" ht="13.5" thickBot="1" x14ac:dyDescent="0.25"/>
    <row r="348" spans="1:10" ht="21" customHeight="1" thickBot="1" x14ac:dyDescent="0.25">
      <c r="B348" s="449" t="s">
        <v>1419</v>
      </c>
      <c r="C348" s="196" t="s">
        <v>1420</v>
      </c>
      <c r="D348" s="197">
        <v>17</v>
      </c>
    </row>
    <row r="349" spans="1:10" ht="21" customHeight="1" thickBot="1" x14ac:dyDescent="0.25">
      <c r="B349" s="449"/>
      <c r="C349" s="196" t="s">
        <v>1421</v>
      </c>
      <c r="D349" s="197">
        <v>129</v>
      </c>
    </row>
    <row r="350" spans="1:10" ht="21" customHeight="1" thickBot="1" x14ac:dyDescent="0.25">
      <c r="B350" s="449"/>
      <c r="C350" s="196" t="s">
        <v>1422</v>
      </c>
      <c r="D350" s="197">
        <v>176</v>
      </c>
    </row>
    <row r="351" spans="1:10" ht="21" customHeight="1" thickBot="1" x14ac:dyDescent="0.25">
      <c r="B351" s="449"/>
      <c r="C351" s="196" t="s">
        <v>1423</v>
      </c>
      <c r="D351" s="197">
        <f>SUM(D348:D350)</f>
        <v>322</v>
      </c>
    </row>
  </sheetData>
  <mergeCells count="31">
    <mergeCell ref="B348:B351"/>
    <mergeCell ref="F166:F167"/>
    <mergeCell ref="G166:G167"/>
    <mergeCell ref="H166:H167"/>
    <mergeCell ref="I166:I167"/>
    <mergeCell ref="J166:J167"/>
    <mergeCell ref="A166:A167"/>
    <mergeCell ref="B166:B167"/>
    <mergeCell ref="C166:C167"/>
    <mergeCell ref="D166:D167"/>
    <mergeCell ref="E166:E16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G31:G32"/>
    <mergeCell ref="H31:H32"/>
    <mergeCell ref="I31:I32"/>
    <mergeCell ref="J31:J32"/>
    <mergeCell ref="A31:A32"/>
    <mergeCell ref="B31:B32"/>
    <mergeCell ref="C31:C32"/>
    <mergeCell ref="D31:D32"/>
    <mergeCell ref="E31:E32"/>
    <mergeCell ref="F31:F32"/>
  </mergeCells>
  <printOptions horizontalCentered="1"/>
  <pageMargins left="0.25" right="0.25" top="0.75" bottom="0.75" header="0.3" footer="0.3"/>
  <pageSetup paperSize="5" scale="87" orientation="portrait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0"/>
  <sheetViews>
    <sheetView view="pageBreakPreview" topLeftCell="A127" zoomScale="115" zoomScaleNormal="150" zoomScaleSheetLayoutView="115" workbookViewId="0">
      <selection activeCell="S111" sqref="S111"/>
    </sheetView>
  </sheetViews>
  <sheetFormatPr defaultRowHeight="13.5" x14ac:dyDescent="0.25"/>
  <cols>
    <col min="1" max="1" width="4.140625" style="209" customWidth="1"/>
    <col min="2" max="2" width="11.140625" style="304" customWidth="1"/>
    <col min="3" max="3" width="22.42578125" style="209" customWidth="1"/>
    <col min="4" max="4" width="26.5703125" style="312" bestFit="1" customWidth="1"/>
    <col min="5" max="5" width="4.5703125" style="312" customWidth="1"/>
    <col min="6" max="6" width="13" style="313" bestFit="1" customWidth="1"/>
    <col min="7" max="7" width="4.7109375" style="312" customWidth="1"/>
    <col min="8" max="8" width="4.140625" style="209" customWidth="1"/>
    <col min="9" max="9" width="6.28515625" style="304" customWidth="1"/>
    <col min="10" max="10" width="14.85546875" style="209" bestFit="1" customWidth="1"/>
    <col min="11" max="11" width="13.28515625" style="209" customWidth="1"/>
    <col min="12" max="12" width="14.5703125" style="307" bestFit="1" customWidth="1"/>
    <col min="13" max="13" width="12" style="307" bestFit="1" customWidth="1"/>
    <col min="14" max="14" width="0.140625" style="307" customWidth="1"/>
    <col min="15" max="15" width="10.42578125" style="308" customWidth="1"/>
    <col min="16" max="16" width="6.28515625" style="308" bestFit="1" customWidth="1"/>
    <col min="17" max="17" width="3.5703125" style="302" customWidth="1"/>
    <col min="18" max="16384" width="9.140625" style="302"/>
  </cols>
  <sheetData>
    <row r="1" spans="1:16" ht="20.100000000000001" customHeight="1" x14ac:dyDescent="0.25">
      <c r="A1" s="450" t="s">
        <v>14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</row>
    <row r="2" spans="1:16" ht="15.75" customHeight="1" x14ac:dyDescent="0.25">
      <c r="A2" s="451" t="s">
        <v>44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</row>
    <row r="3" spans="1:16" ht="20.100000000000001" customHeight="1" x14ac:dyDescent="0.25">
      <c r="A3" s="451" t="s">
        <v>15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</row>
    <row r="4" spans="1:16" ht="16.5" x14ac:dyDescent="0.25">
      <c r="A4" s="451" t="s">
        <v>1425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</row>
    <row r="5" spans="1:16" ht="18" customHeight="1" thickBot="1" x14ac:dyDescent="0.3">
      <c r="A5" s="303" t="s">
        <v>16</v>
      </c>
      <c r="C5" s="305"/>
      <c r="D5" s="209"/>
      <c r="E5" s="209"/>
      <c r="F5" s="306"/>
      <c r="G5" s="209"/>
    </row>
    <row r="6" spans="1:16" ht="12.75" customHeight="1" x14ac:dyDescent="0.2">
      <c r="A6" s="452" t="s">
        <v>2</v>
      </c>
      <c r="B6" s="454" t="s">
        <v>5</v>
      </c>
      <c r="C6" s="452" t="s">
        <v>6</v>
      </c>
      <c r="D6" s="452" t="s">
        <v>7</v>
      </c>
      <c r="E6" s="456" t="s">
        <v>3</v>
      </c>
      <c r="F6" s="468" t="s">
        <v>53</v>
      </c>
      <c r="G6" s="458" t="s">
        <v>17</v>
      </c>
      <c r="H6" s="454" t="s">
        <v>11</v>
      </c>
      <c r="I6" s="456" t="s">
        <v>1</v>
      </c>
      <c r="J6" s="464" t="s">
        <v>4</v>
      </c>
      <c r="K6" s="462" t="s">
        <v>45</v>
      </c>
      <c r="L6" s="466" t="s">
        <v>18</v>
      </c>
      <c r="M6" s="466" t="s">
        <v>19</v>
      </c>
      <c r="N6" s="466" t="s">
        <v>20</v>
      </c>
      <c r="O6" s="456" t="s">
        <v>21</v>
      </c>
      <c r="P6" s="460"/>
    </row>
    <row r="7" spans="1:16" ht="15" customHeight="1" thickBot="1" x14ac:dyDescent="0.25">
      <c r="A7" s="453"/>
      <c r="B7" s="455"/>
      <c r="C7" s="453"/>
      <c r="D7" s="453"/>
      <c r="E7" s="457"/>
      <c r="F7" s="469"/>
      <c r="G7" s="459"/>
      <c r="H7" s="455"/>
      <c r="I7" s="457"/>
      <c r="J7" s="465"/>
      <c r="K7" s="463"/>
      <c r="L7" s="467"/>
      <c r="M7" s="467"/>
      <c r="N7" s="467"/>
      <c r="O7" s="457"/>
      <c r="P7" s="461"/>
    </row>
    <row r="8" spans="1:16" s="209" customFormat="1" ht="15.95" customHeight="1" x14ac:dyDescent="0.2">
      <c r="A8" s="225">
        <v>1</v>
      </c>
      <c r="B8" s="226" t="s">
        <v>64</v>
      </c>
      <c r="C8" s="227" t="s">
        <v>65</v>
      </c>
      <c r="D8" s="227" t="s">
        <v>66</v>
      </c>
      <c r="E8" s="228" t="s">
        <v>10</v>
      </c>
      <c r="F8" s="229" t="s">
        <v>67</v>
      </c>
      <c r="G8" s="228" t="s">
        <v>13</v>
      </c>
      <c r="H8" s="228">
        <v>149</v>
      </c>
      <c r="I8" s="230">
        <v>3.81</v>
      </c>
      <c r="J8" s="226" t="s">
        <v>54</v>
      </c>
      <c r="K8" s="231" t="s">
        <v>1424</v>
      </c>
      <c r="L8" s="232">
        <v>44418</v>
      </c>
      <c r="M8" s="232">
        <v>45687</v>
      </c>
      <c r="N8" s="233"/>
      <c r="O8" s="234" t="s">
        <v>1431</v>
      </c>
      <c r="P8" s="225" t="s">
        <v>1432</v>
      </c>
    </row>
    <row r="9" spans="1:16" s="209" customFormat="1" ht="15.95" customHeight="1" x14ac:dyDescent="0.2">
      <c r="A9" s="198">
        <v>2</v>
      </c>
      <c r="B9" s="199" t="s">
        <v>68</v>
      </c>
      <c r="C9" s="200" t="s">
        <v>69</v>
      </c>
      <c r="D9" s="200" t="s">
        <v>70</v>
      </c>
      <c r="E9" s="201" t="s">
        <v>10</v>
      </c>
      <c r="F9" s="202" t="s">
        <v>71</v>
      </c>
      <c r="G9" s="201" t="s">
        <v>13</v>
      </c>
      <c r="H9" s="201">
        <v>152</v>
      </c>
      <c r="I9" s="203">
        <v>3.65</v>
      </c>
      <c r="J9" s="199" t="s">
        <v>54</v>
      </c>
      <c r="K9" s="204" t="s">
        <v>1424</v>
      </c>
      <c r="L9" s="205">
        <v>44418</v>
      </c>
      <c r="M9" s="206">
        <v>45687</v>
      </c>
      <c r="N9" s="207"/>
      <c r="O9" s="208" t="s">
        <v>1431</v>
      </c>
      <c r="P9" s="198" t="s">
        <v>1432</v>
      </c>
    </row>
    <row r="10" spans="1:16" s="210" customFormat="1" ht="15.95" customHeight="1" x14ac:dyDescent="0.2">
      <c r="A10" s="198">
        <v>3</v>
      </c>
      <c r="B10" s="199" t="s">
        <v>72</v>
      </c>
      <c r="C10" s="200" t="s">
        <v>73</v>
      </c>
      <c r="D10" s="200" t="s">
        <v>74</v>
      </c>
      <c r="E10" s="201" t="s">
        <v>10</v>
      </c>
      <c r="F10" s="202" t="s">
        <v>75</v>
      </c>
      <c r="G10" s="201" t="s">
        <v>13</v>
      </c>
      <c r="H10" s="201">
        <v>152</v>
      </c>
      <c r="I10" s="203">
        <v>3.75</v>
      </c>
      <c r="J10" s="199" t="s">
        <v>12</v>
      </c>
      <c r="K10" s="204" t="s">
        <v>1424</v>
      </c>
      <c r="L10" s="205">
        <v>44418</v>
      </c>
      <c r="M10" s="206">
        <v>45687</v>
      </c>
      <c r="N10" s="207"/>
      <c r="O10" s="208" t="s">
        <v>1431</v>
      </c>
      <c r="P10" s="198" t="s">
        <v>1432</v>
      </c>
    </row>
    <row r="11" spans="1:16" s="209" customFormat="1" ht="15.95" customHeight="1" x14ac:dyDescent="0.2">
      <c r="A11" s="198">
        <v>4</v>
      </c>
      <c r="B11" s="199" t="s">
        <v>76</v>
      </c>
      <c r="C11" s="200" t="s">
        <v>77</v>
      </c>
      <c r="D11" s="200" t="s">
        <v>78</v>
      </c>
      <c r="E11" s="201" t="s">
        <v>10</v>
      </c>
      <c r="F11" s="202" t="s">
        <v>79</v>
      </c>
      <c r="G11" s="201" t="s">
        <v>13</v>
      </c>
      <c r="H11" s="201">
        <v>158</v>
      </c>
      <c r="I11" s="203">
        <v>3.73</v>
      </c>
      <c r="J11" s="199" t="s">
        <v>12</v>
      </c>
      <c r="K11" s="204" t="s">
        <v>1424</v>
      </c>
      <c r="L11" s="205">
        <v>44418</v>
      </c>
      <c r="M11" s="206">
        <v>45687</v>
      </c>
      <c r="N11" s="207"/>
      <c r="O11" s="208" t="s">
        <v>1431</v>
      </c>
      <c r="P11" s="198" t="s">
        <v>1432</v>
      </c>
    </row>
    <row r="12" spans="1:16" s="209" customFormat="1" ht="15.95" customHeight="1" x14ac:dyDescent="0.2">
      <c r="A12" s="198">
        <v>5</v>
      </c>
      <c r="B12" s="199" t="s">
        <v>80</v>
      </c>
      <c r="C12" s="200" t="s">
        <v>81</v>
      </c>
      <c r="D12" s="200" t="s">
        <v>82</v>
      </c>
      <c r="E12" s="201" t="s">
        <v>10</v>
      </c>
      <c r="F12" s="202" t="s">
        <v>83</v>
      </c>
      <c r="G12" s="201" t="s">
        <v>13</v>
      </c>
      <c r="H12" s="201">
        <v>149</v>
      </c>
      <c r="I12" s="203">
        <v>3.72</v>
      </c>
      <c r="J12" s="199" t="s">
        <v>12</v>
      </c>
      <c r="K12" s="204" t="s">
        <v>1424</v>
      </c>
      <c r="L12" s="205">
        <v>44418</v>
      </c>
      <c r="M12" s="206">
        <v>45687</v>
      </c>
      <c r="N12" s="207"/>
      <c r="O12" s="208" t="s">
        <v>1431</v>
      </c>
      <c r="P12" s="198" t="s">
        <v>1432</v>
      </c>
    </row>
    <row r="13" spans="1:16" s="209" customFormat="1" ht="15.95" customHeight="1" x14ac:dyDescent="0.2">
      <c r="A13" s="198">
        <v>6</v>
      </c>
      <c r="B13" s="199" t="s">
        <v>84</v>
      </c>
      <c r="C13" s="200" t="s">
        <v>85</v>
      </c>
      <c r="D13" s="200" t="s">
        <v>86</v>
      </c>
      <c r="E13" s="201" t="s">
        <v>9</v>
      </c>
      <c r="F13" s="202" t="s">
        <v>87</v>
      </c>
      <c r="G13" s="201" t="s">
        <v>13</v>
      </c>
      <c r="H13" s="201">
        <v>155</v>
      </c>
      <c r="I13" s="203">
        <v>3.66</v>
      </c>
      <c r="J13" s="199" t="s">
        <v>12</v>
      </c>
      <c r="K13" s="204" t="s">
        <v>1424</v>
      </c>
      <c r="L13" s="205">
        <v>44418</v>
      </c>
      <c r="M13" s="206">
        <v>45687</v>
      </c>
      <c r="N13" s="207"/>
      <c r="O13" s="208" t="s">
        <v>1431</v>
      </c>
      <c r="P13" s="198" t="s">
        <v>1432</v>
      </c>
    </row>
    <row r="14" spans="1:16" s="209" customFormat="1" ht="15.95" customHeight="1" x14ac:dyDescent="0.2">
      <c r="A14" s="198">
        <v>7</v>
      </c>
      <c r="B14" s="199" t="s">
        <v>88</v>
      </c>
      <c r="C14" s="200" t="s">
        <v>89</v>
      </c>
      <c r="D14" s="200" t="s">
        <v>90</v>
      </c>
      <c r="E14" s="201" t="s">
        <v>9</v>
      </c>
      <c r="F14" s="202" t="s">
        <v>91</v>
      </c>
      <c r="G14" s="201" t="s">
        <v>13</v>
      </c>
      <c r="H14" s="201">
        <v>149</v>
      </c>
      <c r="I14" s="203">
        <v>3.63</v>
      </c>
      <c r="J14" s="199" t="s">
        <v>12</v>
      </c>
      <c r="K14" s="204" t="s">
        <v>1424</v>
      </c>
      <c r="L14" s="205">
        <v>44418</v>
      </c>
      <c r="M14" s="206">
        <v>45687</v>
      </c>
      <c r="N14" s="207"/>
      <c r="O14" s="208" t="s">
        <v>1431</v>
      </c>
      <c r="P14" s="198" t="s">
        <v>1432</v>
      </c>
    </row>
    <row r="15" spans="1:16" s="209" customFormat="1" ht="15.95" customHeight="1" x14ac:dyDescent="0.2">
      <c r="A15" s="198">
        <v>8</v>
      </c>
      <c r="B15" s="199" t="s">
        <v>92</v>
      </c>
      <c r="C15" s="200" t="s">
        <v>93</v>
      </c>
      <c r="D15" s="200" t="s">
        <v>94</v>
      </c>
      <c r="E15" s="201" t="s">
        <v>10</v>
      </c>
      <c r="F15" s="202" t="s">
        <v>95</v>
      </c>
      <c r="G15" s="201" t="s">
        <v>13</v>
      </c>
      <c r="H15" s="201">
        <v>149</v>
      </c>
      <c r="I15" s="203">
        <v>3.63</v>
      </c>
      <c r="J15" s="199" t="s">
        <v>12</v>
      </c>
      <c r="K15" s="204" t="s">
        <v>1424</v>
      </c>
      <c r="L15" s="205">
        <v>44418</v>
      </c>
      <c r="M15" s="206">
        <v>45687</v>
      </c>
      <c r="N15" s="207"/>
      <c r="O15" s="208" t="s">
        <v>1431</v>
      </c>
      <c r="P15" s="198" t="s">
        <v>1432</v>
      </c>
    </row>
    <row r="16" spans="1:16" s="209" customFormat="1" ht="15.95" customHeight="1" x14ac:dyDescent="0.2">
      <c r="A16" s="198">
        <v>9</v>
      </c>
      <c r="B16" s="199" t="s">
        <v>96</v>
      </c>
      <c r="C16" s="200" t="s">
        <v>97</v>
      </c>
      <c r="D16" s="200" t="s">
        <v>98</v>
      </c>
      <c r="E16" s="201" t="s">
        <v>9</v>
      </c>
      <c r="F16" s="202" t="s">
        <v>99</v>
      </c>
      <c r="G16" s="201" t="s">
        <v>13</v>
      </c>
      <c r="H16" s="201">
        <v>152</v>
      </c>
      <c r="I16" s="203">
        <v>3.61</v>
      </c>
      <c r="J16" s="199" t="s">
        <v>12</v>
      </c>
      <c r="K16" s="204" t="s">
        <v>1424</v>
      </c>
      <c r="L16" s="205">
        <v>44418</v>
      </c>
      <c r="M16" s="206">
        <v>45687</v>
      </c>
      <c r="N16" s="207"/>
      <c r="O16" s="208" t="s">
        <v>1431</v>
      </c>
      <c r="P16" s="198" t="s">
        <v>1432</v>
      </c>
    </row>
    <row r="17" spans="1:16" s="209" customFormat="1" ht="15.95" customHeight="1" x14ac:dyDescent="0.2">
      <c r="A17" s="198">
        <v>10</v>
      </c>
      <c r="B17" s="199" t="s">
        <v>100</v>
      </c>
      <c r="C17" s="200" t="s">
        <v>101</v>
      </c>
      <c r="D17" s="200" t="s">
        <v>102</v>
      </c>
      <c r="E17" s="201" t="s">
        <v>9</v>
      </c>
      <c r="F17" s="202" t="s">
        <v>103</v>
      </c>
      <c r="G17" s="201" t="s">
        <v>13</v>
      </c>
      <c r="H17" s="201">
        <v>152</v>
      </c>
      <c r="I17" s="203">
        <v>3.6</v>
      </c>
      <c r="J17" s="199" t="s">
        <v>12</v>
      </c>
      <c r="K17" s="204" t="s">
        <v>1424</v>
      </c>
      <c r="L17" s="205">
        <v>44418</v>
      </c>
      <c r="M17" s="206">
        <v>45687</v>
      </c>
      <c r="N17" s="211"/>
      <c r="O17" s="208" t="s">
        <v>1431</v>
      </c>
      <c r="P17" s="198" t="s">
        <v>1432</v>
      </c>
    </row>
    <row r="18" spans="1:16" s="209" customFormat="1" ht="15.95" customHeight="1" x14ac:dyDescent="0.2">
      <c r="A18" s="198">
        <v>11</v>
      </c>
      <c r="B18" s="199" t="s">
        <v>104</v>
      </c>
      <c r="C18" s="200" t="s">
        <v>105</v>
      </c>
      <c r="D18" s="200" t="s">
        <v>106</v>
      </c>
      <c r="E18" s="201" t="s">
        <v>10</v>
      </c>
      <c r="F18" s="202" t="s">
        <v>107</v>
      </c>
      <c r="G18" s="201" t="s">
        <v>13</v>
      </c>
      <c r="H18" s="201">
        <v>152</v>
      </c>
      <c r="I18" s="203">
        <v>3.6</v>
      </c>
      <c r="J18" s="199" t="s">
        <v>12</v>
      </c>
      <c r="K18" s="204" t="s">
        <v>1424</v>
      </c>
      <c r="L18" s="205">
        <v>44418</v>
      </c>
      <c r="M18" s="206">
        <v>45687</v>
      </c>
      <c r="N18" s="207"/>
      <c r="O18" s="208" t="s">
        <v>1431</v>
      </c>
      <c r="P18" s="198" t="s">
        <v>1432</v>
      </c>
    </row>
    <row r="19" spans="1:16" s="209" customFormat="1" ht="15.95" customHeight="1" x14ac:dyDescent="0.2">
      <c r="A19" s="198">
        <v>12</v>
      </c>
      <c r="B19" s="199" t="s">
        <v>108</v>
      </c>
      <c r="C19" s="200" t="s">
        <v>109</v>
      </c>
      <c r="D19" s="200" t="s">
        <v>110</v>
      </c>
      <c r="E19" s="201" t="s">
        <v>10</v>
      </c>
      <c r="F19" s="202" t="s">
        <v>111</v>
      </c>
      <c r="G19" s="201" t="s">
        <v>13</v>
      </c>
      <c r="H19" s="201">
        <v>153</v>
      </c>
      <c r="I19" s="203">
        <v>3.58</v>
      </c>
      <c r="J19" s="199" t="s">
        <v>12</v>
      </c>
      <c r="K19" s="204" t="s">
        <v>1424</v>
      </c>
      <c r="L19" s="205">
        <v>43691</v>
      </c>
      <c r="M19" s="206">
        <v>45687</v>
      </c>
      <c r="N19" s="207"/>
      <c r="O19" s="208" t="s">
        <v>1433</v>
      </c>
      <c r="P19" s="198" t="s">
        <v>1434</v>
      </c>
    </row>
    <row r="20" spans="1:16" s="209" customFormat="1" ht="15.95" customHeight="1" x14ac:dyDescent="0.2">
      <c r="A20" s="198">
        <v>13</v>
      </c>
      <c r="B20" s="199" t="s">
        <v>112</v>
      </c>
      <c r="C20" s="200" t="s">
        <v>113</v>
      </c>
      <c r="D20" s="200" t="s">
        <v>114</v>
      </c>
      <c r="E20" s="201" t="s">
        <v>10</v>
      </c>
      <c r="F20" s="202" t="s">
        <v>115</v>
      </c>
      <c r="G20" s="201" t="s">
        <v>13</v>
      </c>
      <c r="H20" s="201">
        <v>152</v>
      </c>
      <c r="I20" s="203">
        <v>3.56</v>
      </c>
      <c r="J20" s="199" t="s">
        <v>12</v>
      </c>
      <c r="K20" s="204" t="s">
        <v>1424</v>
      </c>
      <c r="L20" s="205">
        <v>44418</v>
      </c>
      <c r="M20" s="206">
        <v>45687</v>
      </c>
      <c r="N20" s="207"/>
      <c r="O20" s="208" t="s">
        <v>1431</v>
      </c>
      <c r="P20" s="198" t="s">
        <v>1432</v>
      </c>
    </row>
    <row r="21" spans="1:16" s="209" customFormat="1" ht="15.95" customHeight="1" x14ac:dyDescent="0.2">
      <c r="A21" s="198">
        <v>14</v>
      </c>
      <c r="B21" s="199" t="s">
        <v>116</v>
      </c>
      <c r="C21" s="200" t="s">
        <v>117</v>
      </c>
      <c r="D21" s="200" t="s">
        <v>118</v>
      </c>
      <c r="E21" s="201" t="s">
        <v>10</v>
      </c>
      <c r="F21" s="202" t="s">
        <v>119</v>
      </c>
      <c r="G21" s="201" t="s">
        <v>13</v>
      </c>
      <c r="H21" s="201">
        <v>152</v>
      </c>
      <c r="I21" s="203">
        <v>3.54</v>
      </c>
      <c r="J21" s="199" t="s">
        <v>12</v>
      </c>
      <c r="K21" s="204" t="s">
        <v>1424</v>
      </c>
      <c r="L21" s="205">
        <v>44418</v>
      </c>
      <c r="M21" s="206">
        <v>45687</v>
      </c>
      <c r="N21" s="207"/>
      <c r="O21" s="208" t="s">
        <v>1431</v>
      </c>
      <c r="P21" s="198" t="s">
        <v>1432</v>
      </c>
    </row>
    <row r="22" spans="1:16" s="209" customFormat="1" ht="15.95" customHeight="1" x14ac:dyDescent="0.2">
      <c r="A22" s="198">
        <v>15</v>
      </c>
      <c r="B22" s="199" t="s">
        <v>120</v>
      </c>
      <c r="C22" s="200" t="s">
        <v>121</v>
      </c>
      <c r="D22" s="200" t="s">
        <v>122</v>
      </c>
      <c r="E22" s="201" t="s">
        <v>9</v>
      </c>
      <c r="F22" s="202" t="s">
        <v>123</v>
      </c>
      <c r="G22" s="201" t="s">
        <v>13</v>
      </c>
      <c r="H22" s="201">
        <v>152</v>
      </c>
      <c r="I22" s="203">
        <v>3.54</v>
      </c>
      <c r="J22" s="199" t="s">
        <v>12</v>
      </c>
      <c r="K22" s="204" t="s">
        <v>1424</v>
      </c>
      <c r="L22" s="205">
        <v>44418</v>
      </c>
      <c r="M22" s="206">
        <v>45687</v>
      </c>
      <c r="N22" s="207"/>
      <c r="O22" s="208" t="s">
        <v>1431</v>
      </c>
      <c r="P22" s="198" t="s">
        <v>1432</v>
      </c>
    </row>
    <row r="23" spans="1:16" s="209" customFormat="1" ht="15.95" customHeight="1" x14ac:dyDescent="0.2">
      <c r="A23" s="198">
        <v>16</v>
      </c>
      <c r="B23" s="199" t="s">
        <v>124</v>
      </c>
      <c r="C23" s="200" t="s">
        <v>125</v>
      </c>
      <c r="D23" s="200" t="s">
        <v>126</v>
      </c>
      <c r="E23" s="201" t="s">
        <v>10</v>
      </c>
      <c r="F23" s="202" t="s">
        <v>127</v>
      </c>
      <c r="G23" s="201" t="s">
        <v>13</v>
      </c>
      <c r="H23" s="201">
        <v>152</v>
      </c>
      <c r="I23" s="203">
        <v>3.53</v>
      </c>
      <c r="J23" s="199" t="s">
        <v>12</v>
      </c>
      <c r="K23" s="204" t="s">
        <v>1424</v>
      </c>
      <c r="L23" s="205">
        <v>44418</v>
      </c>
      <c r="M23" s="206">
        <v>45687</v>
      </c>
      <c r="N23" s="207"/>
      <c r="O23" s="208" t="s">
        <v>1431</v>
      </c>
      <c r="P23" s="198" t="s">
        <v>1432</v>
      </c>
    </row>
    <row r="24" spans="1:16" s="209" customFormat="1" ht="15.95" customHeight="1" x14ac:dyDescent="0.2">
      <c r="A24" s="198">
        <v>17</v>
      </c>
      <c r="B24" s="199" t="s">
        <v>128</v>
      </c>
      <c r="C24" s="200" t="s">
        <v>129</v>
      </c>
      <c r="D24" s="200" t="s">
        <v>130</v>
      </c>
      <c r="E24" s="201" t="s">
        <v>10</v>
      </c>
      <c r="F24" s="202" t="s">
        <v>131</v>
      </c>
      <c r="G24" s="201" t="s">
        <v>13</v>
      </c>
      <c r="H24" s="201">
        <v>149</v>
      </c>
      <c r="I24" s="203">
        <v>3.52</v>
      </c>
      <c r="J24" s="199" t="s">
        <v>12</v>
      </c>
      <c r="K24" s="204" t="s">
        <v>1424</v>
      </c>
      <c r="L24" s="205">
        <v>44418</v>
      </c>
      <c r="M24" s="206">
        <v>45687</v>
      </c>
      <c r="N24" s="207"/>
      <c r="O24" s="208" t="s">
        <v>1431</v>
      </c>
      <c r="P24" s="198" t="s">
        <v>1432</v>
      </c>
    </row>
    <row r="25" spans="1:16" s="209" customFormat="1" ht="15.95" customHeight="1" x14ac:dyDescent="0.2">
      <c r="A25" s="198">
        <v>18</v>
      </c>
      <c r="B25" s="199" t="s">
        <v>132</v>
      </c>
      <c r="C25" s="200" t="s">
        <v>133</v>
      </c>
      <c r="D25" s="200" t="s">
        <v>134</v>
      </c>
      <c r="E25" s="201" t="s">
        <v>10</v>
      </c>
      <c r="F25" s="202" t="s">
        <v>135</v>
      </c>
      <c r="G25" s="201" t="s">
        <v>13</v>
      </c>
      <c r="H25" s="201">
        <v>152</v>
      </c>
      <c r="I25" s="203">
        <v>3.52</v>
      </c>
      <c r="J25" s="199" t="s">
        <v>12</v>
      </c>
      <c r="K25" s="204" t="s">
        <v>1424</v>
      </c>
      <c r="L25" s="205">
        <v>44418</v>
      </c>
      <c r="M25" s="206">
        <v>45687</v>
      </c>
      <c r="N25" s="207"/>
      <c r="O25" s="208" t="s">
        <v>1431</v>
      </c>
      <c r="P25" s="198" t="s">
        <v>1432</v>
      </c>
    </row>
    <row r="26" spans="1:16" s="209" customFormat="1" ht="15.95" customHeight="1" x14ac:dyDescent="0.2">
      <c r="A26" s="198">
        <v>19</v>
      </c>
      <c r="B26" s="199" t="s">
        <v>136</v>
      </c>
      <c r="C26" s="200" t="s">
        <v>137</v>
      </c>
      <c r="D26" s="200" t="s">
        <v>138</v>
      </c>
      <c r="E26" s="201" t="s">
        <v>10</v>
      </c>
      <c r="F26" s="202" t="s">
        <v>139</v>
      </c>
      <c r="G26" s="201" t="s">
        <v>13</v>
      </c>
      <c r="H26" s="201">
        <v>149</v>
      </c>
      <c r="I26" s="203">
        <v>3.52</v>
      </c>
      <c r="J26" s="199" t="s">
        <v>12</v>
      </c>
      <c r="K26" s="204" t="s">
        <v>1424</v>
      </c>
      <c r="L26" s="205">
        <v>44418</v>
      </c>
      <c r="M26" s="206">
        <v>45687</v>
      </c>
      <c r="N26" s="207"/>
      <c r="O26" s="208" t="s">
        <v>1431</v>
      </c>
      <c r="P26" s="198" t="s">
        <v>1432</v>
      </c>
    </row>
    <row r="27" spans="1:16" s="209" customFormat="1" ht="15.95" customHeight="1" x14ac:dyDescent="0.2">
      <c r="A27" s="198">
        <v>20</v>
      </c>
      <c r="B27" s="199" t="s">
        <v>140</v>
      </c>
      <c r="C27" s="200" t="s">
        <v>141</v>
      </c>
      <c r="D27" s="200" t="s">
        <v>142</v>
      </c>
      <c r="E27" s="201" t="s">
        <v>9</v>
      </c>
      <c r="F27" s="202" t="s">
        <v>143</v>
      </c>
      <c r="G27" s="201" t="s">
        <v>13</v>
      </c>
      <c r="H27" s="201">
        <v>149</v>
      </c>
      <c r="I27" s="203">
        <v>3.51</v>
      </c>
      <c r="J27" s="199" t="s">
        <v>12</v>
      </c>
      <c r="K27" s="204" t="s">
        <v>1424</v>
      </c>
      <c r="L27" s="205">
        <v>44418</v>
      </c>
      <c r="M27" s="206">
        <v>45687</v>
      </c>
      <c r="N27" s="211"/>
      <c r="O27" s="208" t="s">
        <v>1431</v>
      </c>
      <c r="P27" s="198" t="s">
        <v>1432</v>
      </c>
    </row>
    <row r="28" spans="1:16" s="209" customFormat="1" ht="15.95" customHeight="1" x14ac:dyDescent="0.2">
      <c r="A28" s="198">
        <v>21</v>
      </c>
      <c r="B28" s="199" t="s">
        <v>144</v>
      </c>
      <c r="C28" s="200" t="s">
        <v>145</v>
      </c>
      <c r="D28" s="200" t="s">
        <v>146</v>
      </c>
      <c r="E28" s="201" t="s">
        <v>10</v>
      </c>
      <c r="F28" s="202" t="s">
        <v>147</v>
      </c>
      <c r="G28" s="201" t="s">
        <v>13</v>
      </c>
      <c r="H28" s="201">
        <v>156</v>
      </c>
      <c r="I28" s="203">
        <v>3.5</v>
      </c>
      <c r="J28" s="199" t="s">
        <v>12</v>
      </c>
      <c r="K28" s="204" t="s">
        <v>1424</v>
      </c>
      <c r="L28" s="205">
        <v>44088</v>
      </c>
      <c r="M28" s="206">
        <v>45687</v>
      </c>
      <c r="N28" s="207"/>
      <c r="O28" s="208" t="s">
        <v>1435</v>
      </c>
      <c r="P28" s="198" t="s">
        <v>1436</v>
      </c>
    </row>
    <row r="29" spans="1:16" s="209" customFormat="1" ht="15.95" customHeight="1" x14ac:dyDescent="0.2">
      <c r="A29" s="198">
        <v>22</v>
      </c>
      <c r="B29" s="199" t="s">
        <v>148</v>
      </c>
      <c r="C29" s="200" t="s">
        <v>149</v>
      </c>
      <c r="D29" s="200" t="s">
        <v>150</v>
      </c>
      <c r="E29" s="201" t="s">
        <v>10</v>
      </c>
      <c r="F29" s="202" t="s">
        <v>151</v>
      </c>
      <c r="G29" s="201" t="s">
        <v>13</v>
      </c>
      <c r="H29" s="201">
        <v>155</v>
      </c>
      <c r="I29" s="203">
        <v>3.49</v>
      </c>
      <c r="J29" s="199" t="s">
        <v>12</v>
      </c>
      <c r="K29" s="204" t="s">
        <v>1424</v>
      </c>
      <c r="L29" s="205">
        <v>44418</v>
      </c>
      <c r="M29" s="206">
        <v>45687</v>
      </c>
      <c r="N29" s="207"/>
      <c r="O29" s="208" t="s">
        <v>1431</v>
      </c>
      <c r="P29" s="198" t="s">
        <v>1432</v>
      </c>
    </row>
    <row r="30" spans="1:16" s="209" customFormat="1" ht="15.95" customHeight="1" x14ac:dyDescent="0.2">
      <c r="A30" s="198">
        <v>23</v>
      </c>
      <c r="B30" s="199" t="s">
        <v>152</v>
      </c>
      <c r="C30" s="200" t="s">
        <v>153</v>
      </c>
      <c r="D30" s="200" t="s">
        <v>154</v>
      </c>
      <c r="E30" s="201" t="s">
        <v>10</v>
      </c>
      <c r="F30" s="202" t="s">
        <v>155</v>
      </c>
      <c r="G30" s="201" t="s">
        <v>13</v>
      </c>
      <c r="H30" s="201">
        <v>149</v>
      </c>
      <c r="I30" s="203">
        <v>3.49</v>
      </c>
      <c r="J30" s="199" t="s">
        <v>12</v>
      </c>
      <c r="K30" s="204" t="s">
        <v>1424</v>
      </c>
      <c r="L30" s="205">
        <v>44418</v>
      </c>
      <c r="M30" s="206">
        <v>45687</v>
      </c>
      <c r="N30" s="207"/>
      <c r="O30" s="208" t="s">
        <v>1431</v>
      </c>
      <c r="P30" s="198" t="s">
        <v>1432</v>
      </c>
    </row>
    <row r="31" spans="1:16" s="209" customFormat="1" ht="15.95" customHeight="1" x14ac:dyDescent="0.2">
      <c r="A31" s="198">
        <v>24</v>
      </c>
      <c r="B31" s="199" t="s">
        <v>156</v>
      </c>
      <c r="C31" s="200" t="s">
        <v>157</v>
      </c>
      <c r="D31" s="200" t="s">
        <v>158</v>
      </c>
      <c r="E31" s="201" t="s">
        <v>10</v>
      </c>
      <c r="F31" s="202" t="s">
        <v>159</v>
      </c>
      <c r="G31" s="201" t="s">
        <v>13</v>
      </c>
      <c r="H31" s="201">
        <v>149</v>
      </c>
      <c r="I31" s="203">
        <v>3.48</v>
      </c>
      <c r="J31" s="199" t="s">
        <v>12</v>
      </c>
      <c r="K31" s="204" t="s">
        <v>1424</v>
      </c>
      <c r="L31" s="205">
        <v>44418</v>
      </c>
      <c r="M31" s="206">
        <v>45687</v>
      </c>
      <c r="N31" s="207"/>
      <c r="O31" s="208" t="s">
        <v>1431</v>
      </c>
      <c r="P31" s="198" t="s">
        <v>1432</v>
      </c>
    </row>
    <row r="32" spans="1:16" s="209" customFormat="1" ht="15.95" customHeight="1" x14ac:dyDescent="0.2">
      <c r="A32" s="198">
        <v>25</v>
      </c>
      <c r="B32" s="199" t="s">
        <v>160</v>
      </c>
      <c r="C32" s="200" t="s">
        <v>161</v>
      </c>
      <c r="D32" s="200" t="s">
        <v>162</v>
      </c>
      <c r="E32" s="201" t="s">
        <v>10</v>
      </c>
      <c r="F32" s="202" t="s">
        <v>163</v>
      </c>
      <c r="G32" s="201" t="s">
        <v>13</v>
      </c>
      <c r="H32" s="201">
        <v>149</v>
      </c>
      <c r="I32" s="203">
        <v>3.48</v>
      </c>
      <c r="J32" s="199" t="s">
        <v>12</v>
      </c>
      <c r="K32" s="204" t="s">
        <v>1424</v>
      </c>
      <c r="L32" s="205">
        <v>44418</v>
      </c>
      <c r="M32" s="206">
        <v>45687</v>
      </c>
      <c r="N32" s="207"/>
      <c r="O32" s="208" t="s">
        <v>1431</v>
      </c>
      <c r="P32" s="198" t="s">
        <v>1432</v>
      </c>
    </row>
    <row r="33" spans="1:16" s="209" customFormat="1" ht="15.95" customHeight="1" x14ac:dyDescent="0.2">
      <c r="A33" s="198">
        <v>26</v>
      </c>
      <c r="B33" s="199" t="s">
        <v>164</v>
      </c>
      <c r="C33" s="200" t="s">
        <v>165</v>
      </c>
      <c r="D33" s="200" t="s">
        <v>166</v>
      </c>
      <c r="E33" s="201" t="s">
        <v>10</v>
      </c>
      <c r="F33" s="202" t="s">
        <v>167</v>
      </c>
      <c r="G33" s="201" t="s">
        <v>13</v>
      </c>
      <c r="H33" s="201">
        <v>153</v>
      </c>
      <c r="I33" s="203">
        <v>3.47</v>
      </c>
      <c r="J33" s="199" t="s">
        <v>12</v>
      </c>
      <c r="K33" s="204" t="s">
        <v>1424</v>
      </c>
      <c r="L33" s="205">
        <v>44088</v>
      </c>
      <c r="M33" s="206">
        <v>45687</v>
      </c>
      <c r="N33" s="207"/>
      <c r="O33" s="208" t="s">
        <v>1435</v>
      </c>
      <c r="P33" s="198" t="s">
        <v>1436</v>
      </c>
    </row>
    <row r="34" spans="1:16" s="209" customFormat="1" ht="15.95" customHeight="1" x14ac:dyDescent="0.2">
      <c r="A34" s="198">
        <v>27</v>
      </c>
      <c r="B34" s="199" t="s">
        <v>168</v>
      </c>
      <c r="C34" s="200" t="s">
        <v>169</v>
      </c>
      <c r="D34" s="200" t="s">
        <v>170</v>
      </c>
      <c r="E34" s="201" t="s">
        <v>9</v>
      </c>
      <c r="F34" s="202" t="s">
        <v>171</v>
      </c>
      <c r="G34" s="201" t="s">
        <v>13</v>
      </c>
      <c r="H34" s="201">
        <v>152</v>
      </c>
      <c r="I34" s="203">
        <v>3.47</v>
      </c>
      <c r="J34" s="199" t="s">
        <v>12</v>
      </c>
      <c r="K34" s="204" t="s">
        <v>1424</v>
      </c>
      <c r="L34" s="205">
        <v>44418</v>
      </c>
      <c r="M34" s="206">
        <v>45687</v>
      </c>
      <c r="N34" s="207"/>
      <c r="O34" s="208" t="s">
        <v>1431</v>
      </c>
      <c r="P34" s="198" t="s">
        <v>1432</v>
      </c>
    </row>
    <row r="35" spans="1:16" s="209" customFormat="1" ht="15.95" customHeight="1" x14ac:dyDescent="0.2">
      <c r="A35" s="198">
        <v>28</v>
      </c>
      <c r="B35" s="199" t="s">
        <v>172</v>
      </c>
      <c r="C35" s="200" t="s">
        <v>173</v>
      </c>
      <c r="D35" s="200" t="s">
        <v>174</v>
      </c>
      <c r="E35" s="201" t="s">
        <v>9</v>
      </c>
      <c r="F35" s="202" t="s">
        <v>175</v>
      </c>
      <c r="G35" s="201" t="s">
        <v>13</v>
      </c>
      <c r="H35" s="201">
        <v>164</v>
      </c>
      <c r="I35" s="203">
        <v>3.47</v>
      </c>
      <c r="J35" s="199" t="s">
        <v>12</v>
      </c>
      <c r="K35" s="204" t="s">
        <v>1424</v>
      </c>
      <c r="L35" s="205">
        <v>44418</v>
      </c>
      <c r="M35" s="206">
        <v>45687</v>
      </c>
      <c r="N35" s="207"/>
      <c r="O35" s="208" t="s">
        <v>1431</v>
      </c>
      <c r="P35" s="198" t="s">
        <v>1432</v>
      </c>
    </row>
    <row r="36" spans="1:16" s="209" customFormat="1" ht="15.95" customHeight="1" x14ac:dyDescent="0.2">
      <c r="A36" s="198">
        <v>29</v>
      </c>
      <c r="B36" s="199" t="s">
        <v>176</v>
      </c>
      <c r="C36" s="200" t="s">
        <v>177</v>
      </c>
      <c r="D36" s="200" t="s">
        <v>178</v>
      </c>
      <c r="E36" s="201" t="s">
        <v>10</v>
      </c>
      <c r="F36" s="202" t="s">
        <v>179</v>
      </c>
      <c r="G36" s="201" t="s">
        <v>13</v>
      </c>
      <c r="H36" s="201">
        <v>153</v>
      </c>
      <c r="I36" s="203">
        <v>3.46</v>
      </c>
      <c r="J36" s="199" t="s">
        <v>12</v>
      </c>
      <c r="K36" s="204" t="s">
        <v>1424</v>
      </c>
      <c r="L36" s="205">
        <v>44088</v>
      </c>
      <c r="M36" s="206">
        <v>45687</v>
      </c>
      <c r="N36" s="207"/>
      <c r="O36" s="208" t="s">
        <v>1435</v>
      </c>
      <c r="P36" s="198" t="s">
        <v>1436</v>
      </c>
    </row>
    <row r="37" spans="1:16" s="209" customFormat="1" ht="15.95" customHeight="1" x14ac:dyDescent="0.2">
      <c r="A37" s="198">
        <v>30</v>
      </c>
      <c r="B37" s="199" t="s">
        <v>180</v>
      </c>
      <c r="C37" s="200" t="s">
        <v>181</v>
      </c>
      <c r="D37" s="200" t="s">
        <v>182</v>
      </c>
      <c r="E37" s="201" t="s">
        <v>10</v>
      </c>
      <c r="F37" s="202" t="s">
        <v>183</v>
      </c>
      <c r="G37" s="201" t="s">
        <v>13</v>
      </c>
      <c r="H37" s="201">
        <v>153</v>
      </c>
      <c r="I37" s="203">
        <v>3.46</v>
      </c>
      <c r="J37" s="199" t="s">
        <v>12</v>
      </c>
      <c r="K37" s="204" t="s">
        <v>1424</v>
      </c>
      <c r="L37" s="205">
        <v>44088</v>
      </c>
      <c r="M37" s="206">
        <v>45687</v>
      </c>
      <c r="N37" s="211"/>
      <c r="O37" s="208" t="s">
        <v>1435</v>
      </c>
      <c r="P37" s="198" t="s">
        <v>1436</v>
      </c>
    </row>
    <row r="38" spans="1:16" s="209" customFormat="1" ht="15.95" customHeight="1" x14ac:dyDescent="0.2">
      <c r="A38" s="198">
        <v>31</v>
      </c>
      <c r="B38" s="199" t="s">
        <v>184</v>
      </c>
      <c r="C38" s="200" t="s">
        <v>185</v>
      </c>
      <c r="D38" s="200" t="s">
        <v>186</v>
      </c>
      <c r="E38" s="201" t="s">
        <v>10</v>
      </c>
      <c r="F38" s="202" t="s">
        <v>187</v>
      </c>
      <c r="G38" s="201" t="s">
        <v>13</v>
      </c>
      <c r="H38" s="201">
        <v>156</v>
      </c>
      <c r="I38" s="203">
        <v>3.38</v>
      </c>
      <c r="J38" s="199" t="s">
        <v>12</v>
      </c>
      <c r="K38" s="204" t="s">
        <v>1424</v>
      </c>
      <c r="L38" s="205">
        <v>44088</v>
      </c>
      <c r="M38" s="206">
        <v>45687</v>
      </c>
      <c r="N38" s="207"/>
      <c r="O38" s="208" t="s">
        <v>1435</v>
      </c>
      <c r="P38" s="198" t="s">
        <v>1436</v>
      </c>
    </row>
    <row r="39" spans="1:16" s="209" customFormat="1" ht="15.95" customHeight="1" x14ac:dyDescent="0.2">
      <c r="A39" s="198">
        <v>32</v>
      </c>
      <c r="B39" s="199" t="s">
        <v>188</v>
      </c>
      <c r="C39" s="200" t="s">
        <v>189</v>
      </c>
      <c r="D39" s="200" t="s">
        <v>190</v>
      </c>
      <c r="E39" s="201" t="s">
        <v>10</v>
      </c>
      <c r="F39" s="202" t="s">
        <v>191</v>
      </c>
      <c r="G39" s="201" t="s">
        <v>13</v>
      </c>
      <c r="H39" s="201">
        <v>149</v>
      </c>
      <c r="I39" s="203">
        <v>3.38</v>
      </c>
      <c r="J39" s="199" t="s">
        <v>12</v>
      </c>
      <c r="K39" s="204" t="s">
        <v>1424</v>
      </c>
      <c r="L39" s="205">
        <v>44418</v>
      </c>
      <c r="M39" s="206">
        <v>45687</v>
      </c>
      <c r="N39" s="207"/>
      <c r="O39" s="208" t="s">
        <v>1431</v>
      </c>
      <c r="P39" s="198" t="s">
        <v>1432</v>
      </c>
    </row>
    <row r="40" spans="1:16" s="209" customFormat="1" ht="15.95" customHeight="1" x14ac:dyDescent="0.2">
      <c r="A40" s="198">
        <v>33</v>
      </c>
      <c r="B40" s="199" t="s">
        <v>192</v>
      </c>
      <c r="C40" s="200" t="s">
        <v>193</v>
      </c>
      <c r="D40" s="200" t="s">
        <v>194</v>
      </c>
      <c r="E40" s="201" t="s">
        <v>9</v>
      </c>
      <c r="F40" s="202" t="s">
        <v>195</v>
      </c>
      <c r="G40" s="201" t="s">
        <v>13</v>
      </c>
      <c r="H40" s="201">
        <v>149</v>
      </c>
      <c r="I40" s="203">
        <v>3.36</v>
      </c>
      <c r="J40" s="199" t="s">
        <v>12</v>
      </c>
      <c r="K40" s="204" t="s">
        <v>1424</v>
      </c>
      <c r="L40" s="205">
        <v>44418</v>
      </c>
      <c r="M40" s="206">
        <v>45687</v>
      </c>
      <c r="N40" s="207"/>
      <c r="O40" s="208" t="s">
        <v>1431</v>
      </c>
      <c r="P40" s="198" t="s">
        <v>1432</v>
      </c>
    </row>
    <row r="41" spans="1:16" s="209" customFormat="1" ht="15.95" customHeight="1" x14ac:dyDescent="0.2">
      <c r="A41" s="198">
        <v>34</v>
      </c>
      <c r="B41" s="199" t="s">
        <v>196</v>
      </c>
      <c r="C41" s="200" t="s">
        <v>197</v>
      </c>
      <c r="D41" s="200" t="s">
        <v>198</v>
      </c>
      <c r="E41" s="201" t="s">
        <v>10</v>
      </c>
      <c r="F41" s="202" t="s">
        <v>199</v>
      </c>
      <c r="G41" s="201" t="s">
        <v>13</v>
      </c>
      <c r="H41" s="201">
        <v>153</v>
      </c>
      <c r="I41" s="203">
        <v>3.35</v>
      </c>
      <c r="J41" s="199" t="s">
        <v>12</v>
      </c>
      <c r="K41" s="204" t="s">
        <v>1424</v>
      </c>
      <c r="L41" s="205">
        <v>44088</v>
      </c>
      <c r="M41" s="206">
        <v>45687</v>
      </c>
      <c r="N41" s="207"/>
      <c r="O41" s="208" t="s">
        <v>1435</v>
      </c>
      <c r="P41" s="198" t="s">
        <v>1436</v>
      </c>
    </row>
    <row r="42" spans="1:16" s="209" customFormat="1" ht="15.95" customHeight="1" x14ac:dyDescent="0.2">
      <c r="A42" s="198">
        <v>35</v>
      </c>
      <c r="B42" s="199" t="s">
        <v>200</v>
      </c>
      <c r="C42" s="200" t="s">
        <v>201</v>
      </c>
      <c r="D42" s="200" t="s">
        <v>202</v>
      </c>
      <c r="E42" s="201" t="s">
        <v>10</v>
      </c>
      <c r="F42" s="202" t="s">
        <v>203</v>
      </c>
      <c r="G42" s="201" t="s">
        <v>13</v>
      </c>
      <c r="H42" s="201">
        <v>153</v>
      </c>
      <c r="I42" s="203">
        <v>3.34</v>
      </c>
      <c r="J42" s="199" t="s">
        <v>12</v>
      </c>
      <c r="K42" s="204" t="s">
        <v>1424</v>
      </c>
      <c r="L42" s="205">
        <v>44088</v>
      </c>
      <c r="M42" s="206">
        <v>45687</v>
      </c>
      <c r="N42" s="207"/>
      <c r="O42" s="208" t="s">
        <v>1435</v>
      </c>
      <c r="P42" s="198" t="s">
        <v>1436</v>
      </c>
    </row>
    <row r="43" spans="1:16" s="209" customFormat="1" ht="15.95" customHeight="1" x14ac:dyDescent="0.2">
      <c r="A43" s="198">
        <v>36</v>
      </c>
      <c r="B43" s="199" t="s">
        <v>204</v>
      </c>
      <c r="C43" s="200" t="s">
        <v>205</v>
      </c>
      <c r="D43" s="200" t="s">
        <v>206</v>
      </c>
      <c r="E43" s="201" t="s">
        <v>10</v>
      </c>
      <c r="F43" s="202" t="s">
        <v>207</v>
      </c>
      <c r="G43" s="201" t="s">
        <v>13</v>
      </c>
      <c r="H43" s="201">
        <v>153</v>
      </c>
      <c r="I43" s="203">
        <v>3.34</v>
      </c>
      <c r="J43" s="199" t="s">
        <v>12</v>
      </c>
      <c r="K43" s="204" t="s">
        <v>1424</v>
      </c>
      <c r="L43" s="205">
        <v>44088</v>
      </c>
      <c r="M43" s="206">
        <v>45687</v>
      </c>
      <c r="N43" s="207"/>
      <c r="O43" s="208" t="s">
        <v>1435</v>
      </c>
      <c r="P43" s="198" t="s">
        <v>1436</v>
      </c>
    </row>
    <row r="44" spans="1:16" s="209" customFormat="1" ht="15.95" customHeight="1" x14ac:dyDescent="0.2">
      <c r="A44" s="198">
        <v>37</v>
      </c>
      <c r="B44" s="199" t="s">
        <v>208</v>
      </c>
      <c r="C44" s="200" t="s">
        <v>209</v>
      </c>
      <c r="D44" s="200" t="s">
        <v>210</v>
      </c>
      <c r="E44" s="201" t="s">
        <v>9</v>
      </c>
      <c r="F44" s="202" t="s">
        <v>211</v>
      </c>
      <c r="G44" s="201" t="s">
        <v>13</v>
      </c>
      <c r="H44" s="201">
        <v>153</v>
      </c>
      <c r="I44" s="203">
        <v>3.27</v>
      </c>
      <c r="J44" s="199" t="s">
        <v>12</v>
      </c>
      <c r="K44" s="204" t="s">
        <v>1424</v>
      </c>
      <c r="L44" s="205">
        <v>44088</v>
      </c>
      <c r="M44" s="206">
        <v>45687</v>
      </c>
      <c r="N44" s="207"/>
      <c r="O44" s="208" t="s">
        <v>1435</v>
      </c>
      <c r="P44" s="198" t="s">
        <v>1436</v>
      </c>
    </row>
    <row r="45" spans="1:16" s="209" customFormat="1" ht="15.95" customHeight="1" x14ac:dyDescent="0.2">
      <c r="A45" s="198">
        <v>38</v>
      </c>
      <c r="B45" s="199" t="s">
        <v>212</v>
      </c>
      <c r="C45" s="200" t="s">
        <v>213</v>
      </c>
      <c r="D45" s="200" t="s">
        <v>214</v>
      </c>
      <c r="E45" s="201" t="s">
        <v>9</v>
      </c>
      <c r="F45" s="202" t="s">
        <v>215</v>
      </c>
      <c r="G45" s="201" t="s">
        <v>13</v>
      </c>
      <c r="H45" s="201">
        <v>152</v>
      </c>
      <c r="I45" s="203">
        <v>3.25</v>
      </c>
      <c r="J45" s="199" t="s">
        <v>12</v>
      </c>
      <c r="K45" s="204" t="s">
        <v>1424</v>
      </c>
      <c r="L45" s="205">
        <v>44418</v>
      </c>
      <c r="M45" s="206">
        <v>45687</v>
      </c>
      <c r="N45" s="207"/>
      <c r="O45" s="208" t="s">
        <v>1431</v>
      </c>
      <c r="P45" s="198" t="s">
        <v>1432</v>
      </c>
    </row>
    <row r="46" spans="1:16" s="209" customFormat="1" ht="15.95" customHeight="1" x14ac:dyDescent="0.2">
      <c r="A46" s="198">
        <v>39</v>
      </c>
      <c r="B46" s="199" t="s">
        <v>216</v>
      </c>
      <c r="C46" s="200" t="s">
        <v>217</v>
      </c>
      <c r="D46" s="200" t="s">
        <v>218</v>
      </c>
      <c r="E46" s="201" t="s">
        <v>10</v>
      </c>
      <c r="F46" s="202" t="s">
        <v>219</v>
      </c>
      <c r="G46" s="201" t="s">
        <v>13</v>
      </c>
      <c r="H46" s="201">
        <v>156</v>
      </c>
      <c r="I46" s="203">
        <v>3.23</v>
      </c>
      <c r="J46" s="199" t="s">
        <v>12</v>
      </c>
      <c r="K46" s="204" t="s">
        <v>1424</v>
      </c>
      <c r="L46" s="205">
        <v>43691</v>
      </c>
      <c r="M46" s="206">
        <v>45687</v>
      </c>
      <c r="N46" s="207"/>
      <c r="O46" s="208" t="s">
        <v>1433</v>
      </c>
      <c r="P46" s="198" t="s">
        <v>1434</v>
      </c>
    </row>
    <row r="47" spans="1:16" s="209" customFormat="1" ht="15.95" customHeight="1" x14ac:dyDescent="0.2">
      <c r="A47" s="198">
        <v>40</v>
      </c>
      <c r="B47" s="199" t="s">
        <v>220</v>
      </c>
      <c r="C47" s="200" t="s">
        <v>221</v>
      </c>
      <c r="D47" s="200" t="s">
        <v>222</v>
      </c>
      <c r="E47" s="201" t="s">
        <v>10</v>
      </c>
      <c r="F47" s="202" t="s">
        <v>223</v>
      </c>
      <c r="G47" s="201" t="s">
        <v>13</v>
      </c>
      <c r="H47" s="201">
        <v>150</v>
      </c>
      <c r="I47" s="203">
        <v>3.22</v>
      </c>
      <c r="J47" s="199" t="s">
        <v>12</v>
      </c>
      <c r="K47" s="204" t="s">
        <v>1424</v>
      </c>
      <c r="L47" s="205">
        <v>44088</v>
      </c>
      <c r="M47" s="206">
        <v>45687</v>
      </c>
      <c r="N47" s="211"/>
      <c r="O47" s="208" t="s">
        <v>1435</v>
      </c>
      <c r="P47" s="198" t="s">
        <v>1436</v>
      </c>
    </row>
    <row r="48" spans="1:16" s="209" customFormat="1" ht="15.95" customHeight="1" x14ac:dyDescent="0.2">
      <c r="A48" s="198">
        <v>41</v>
      </c>
      <c r="B48" s="199" t="s">
        <v>224</v>
      </c>
      <c r="C48" s="200" t="s">
        <v>225</v>
      </c>
      <c r="D48" s="200" t="s">
        <v>226</v>
      </c>
      <c r="E48" s="201" t="s">
        <v>10</v>
      </c>
      <c r="F48" s="202" t="s">
        <v>227</v>
      </c>
      <c r="G48" s="201" t="s">
        <v>13</v>
      </c>
      <c r="H48" s="201">
        <v>153</v>
      </c>
      <c r="I48" s="203">
        <v>3.22</v>
      </c>
      <c r="J48" s="199" t="s">
        <v>12</v>
      </c>
      <c r="K48" s="204" t="s">
        <v>1424</v>
      </c>
      <c r="L48" s="205">
        <v>43691</v>
      </c>
      <c r="M48" s="206">
        <v>45687</v>
      </c>
      <c r="N48" s="207"/>
      <c r="O48" s="208" t="s">
        <v>1433</v>
      </c>
      <c r="P48" s="198" t="s">
        <v>1434</v>
      </c>
    </row>
    <row r="49" spans="1:16" s="209" customFormat="1" ht="15.95" customHeight="1" x14ac:dyDescent="0.2">
      <c r="A49" s="198">
        <v>42</v>
      </c>
      <c r="B49" s="199" t="s">
        <v>228</v>
      </c>
      <c r="C49" s="200" t="s">
        <v>229</v>
      </c>
      <c r="D49" s="200" t="s">
        <v>230</v>
      </c>
      <c r="E49" s="201" t="s">
        <v>9</v>
      </c>
      <c r="F49" s="202" t="s">
        <v>231</v>
      </c>
      <c r="G49" s="201" t="s">
        <v>13</v>
      </c>
      <c r="H49" s="201">
        <v>156</v>
      </c>
      <c r="I49" s="203">
        <v>3.22</v>
      </c>
      <c r="J49" s="199" t="s">
        <v>12</v>
      </c>
      <c r="K49" s="204" t="s">
        <v>1424</v>
      </c>
      <c r="L49" s="205">
        <v>44088</v>
      </c>
      <c r="M49" s="206">
        <v>45687</v>
      </c>
      <c r="N49" s="207"/>
      <c r="O49" s="208" t="s">
        <v>1435</v>
      </c>
      <c r="P49" s="198" t="s">
        <v>1436</v>
      </c>
    </row>
    <row r="50" spans="1:16" s="209" customFormat="1" ht="15.95" customHeight="1" x14ac:dyDescent="0.2">
      <c r="A50" s="198">
        <v>43</v>
      </c>
      <c r="B50" s="199" t="s">
        <v>232</v>
      </c>
      <c r="C50" s="200" t="s">
        <v>233</v>
      </c>
      <c r="D50" s="200" t="s">
        <v>234</v>
      </c>
      <c r="E50" s="201" t="s">
        <v>10</v>
      </c>
      <c r="F50" s="202" t="s">
        <v>235</v>
      </c>
      <c r="G50" s="201" t="s">
        <v>13</v>
      </c>
      <c r="H50" s="201">
        <v>153</v>
      </c>
      <c r="I50" s="203">
        <v>2.99</v>
      </c>
      <c r="J50" s="199" t="s">
        <v>8</v>
      </c>
      <c r="K50" s="204" t="s">
        <v>1424</v>
      </c>
      <c r="L50" s="205">
        <v>44088</v>
      </c>
      <c r="M50" s="206">
        <v>45687</v>
      </c>
      <c r="N50" s="207"/>
      <c r="O50" s="208" t="s">
        <v>1435</v>
      </c>
      <c r="P50" s="198" t="s">
        <v>1436</v>
      </c>
    </row>
    <row r="51" spans="1:16" s="209" customFormat="1" ht="15.95" customHeight="1" thickBot="1" x14ac:dyDescent="0.25">
      <c r="A51" s="235">
        <v>44</v>
      </c>
      <c r="B51" s="236" t="s">
        <v>236</v>
      </c>
      <c r="C51" s="237" t="s">
        <v>237</v>
      </c>
      <c r="D51" s="237" t="s">
        <v>238</v>
      </c>
      <c r="E51" s="238" t="s">
        <v>9</v>
      </c>
      <c r="F51" s="239" t="s">
        <v>239</v>
      </c>
      <c r="G51" s="238" t="s">
        <v>13</v>
      </c>
      <c r="H51" s="238">
        <v>159</v>
      </c>
      <c r="I51" s="240">
        <v>2.95</v>
      </c>
      <c r="J51" s="236" t="s">
        <v>8</v>
      </c>
      <c r="K51" s="241" t="s">
        <v>1424</v>
      </c>
      <c r="L51" s="242">
        <v>43344</v>
      </c>
      <c r="M51" s="243">
        <v>45687</v>
      </c>
      <c r="N51" s="244"/>
      <c r="O51" s="245" t="s">
        <v>1437</v>
      </c>
      <c r="P51" s="235" t="s">
        <v>1438</v>
      </c>
    </row>
    <row r="52" spans="1:16" s="209" customFormat="1" ht="15.95" customHeight="1" x14ac:dyDescent="0.2">
      <c r="A52" s="215"/>
      <c r="B52" s="216"/>
      <c r="C52" s="217"/>
      <c r="D52" s="217"/>
      <c r="E52" s="218"/>
      <c r="F52" s="219"/>
      <c r="G52" s="218"/>
      <c r="H52" s="218"/>
      <c r="I52" s="220"/>
      <c r="J52" s="216"/>
      <c r="K52" s="221"/>
      <c r="L52" s="222"/>
      <c r="M52" s="222"/>
      <c r="N52" s="223"/>
      <c r="O52" s="224"/>
      <c r="P52" s="215"/>
    </row>
    <row r="53" spans="1:16" s="209" customFormat="1" ht="15.95" customHeight="1" thickBot="1" x14ac:dyDescent="0.25">
      <c r="A53" s="303" t="s">
        <v>1426</v>
      </c>
      <c r="B53" s="216"/>
      <c r="C53" s="217"/>
      <c r="D53" s="217"/>
      <c r="E53" s="218"/>
      <c r="F53" s="219"/>
      <c r="G53" s="218"/>
      <c r="H53" s="218"/>
      <c r="I53" s="220"/>
      <c r="J53" s="216"/>
      <c r="K53" s="221"/>
      <c r="L53" s="222"/>
      <c r="M53" s="222"/>
      <c r="N53" s="223"/>
      <c r="O53" s="224"/>
      <c r="P53" s="215"/>
    </row>
    <row r="54" spans="1:16" s="209" customFormat="1" ht="15.95" customHeight="1" x14ac:dyDescent="0.2">
      <c r="A54" s="269">
        <v>1</v>
      </c>
      <c r="B54" s="270" t="s">
        <v>240</v>
      </c>
      <c r="C54" s="271" t="s">
        <v>241</v>
      </c>
      <c r="D54" s="272" t="s">
        <v>242</v>
      </c>
      <c r="E54" s="273" t="s">
        <v>9</v>
      </c>
      <c r="F54" s="274" t="s">
        <v>243</v>
      </c>
      <c r="G54" s="270" t="s">
        <v>25</v>
      </c>
      <c r="H54" s="271">
        <v>146</v>
      </c>
      <c r="I54" s="270">
        <v>3.93</v>
      </c>
      <c r="J54" s="270" t="s">
        <v>54</v>
      </c>
      <c r="K54" s="275" t="s">
        <v>1424</v>
      </c>
      <c r="L54" s="276">
        <v>44418</v>
      </c>
      <c r="M54" s="276">
        <v>45687</v>
      </c>
      <c r="N54" s="277"/>
      <c r="O54" s="278" t="s">
        <v>1431</v>
      </c>
      <c r="P54" s="279" t="s">
        <v>1432</v>
      </c>
    </row>
    <row r="55" spans="1:16" s="209" customFormat="1" ht="15.95" customHeight="1" x14ac:dyDescent="0.2">
      <c r="A55" s="280">
        <v>2</v>
      </c>
      <c r="B55" s="281" t="s">
        <v>244</v>
      </c>
      <c r="C55" s="282" t="s">
        <v>245</v>
      </c>
      <c r="D55" s="283" t="s">
        <v>246</v>
      </c>
      <c r="E55" s="281" t="s">
        <v>10</v>
      </c>
      <c r="F55" s="281" t="s">
        <v>247</v>
      </c>
      <c r="G55" s="281" t="s">
        <v>25</v>
      </c>
      <c r="H55" s="282">
        <v>145</v>
      </c>
      <c r="I55" s="281">
        <v>3.87</v>
      </c>
      <c r="J55" s="281" t="s">
        <v>54</v>
      </c>
      <c r="K55" s="284" t="s">
        <v>1424</v>
      </c>
      <c r="L55" s="285">
        <v>44418</v>
      </c>
      <c r="M55" s="285">
        <v>45687</v>
      </c>
      <c r="N55" s="286"/>
      <c r="O55" s="287" t="s">
        <v>1431</v>
      </c>
      <c r="P55" s="288" t="s">
        <v>1432</v>
      </c>
    </row>
    <row r="56" spans="1:16" s="209" customFormat="1" ht="15.95" customHeight="1" x14ac:dyDescent="0.2">
      <c r="A56" s="280">
        <v>3</v>
      </c>
      <c r="B56" s="281" t="s">
        <v>248</v>
      </c>
      <c r="C56" s="282" t="s">
        <v>249</v>
      </c>
      <c r="D56" s="283" t="s">
        <v>250</v>
      </c>
      <c r="E56" s="281" t="s">
        <v>9</v>
      </c>
      <c r="F56" s="281" t="s">
        <v>251</v>
      </c>
      <c r="G56" s="281" t="s">
        <v>25</v>
      </c>
      <c r="H56" s="282">
        <v>156</v>
      </c>
      <c r="I56" s="281">
        <v>3.85</v>
      </c>
      <c r="J56" s="281" t="s">
        <v>54</v>
      </c>
      <c r="K56" s="284" t="s">
        <v>1424</v>
      </c>
      <c r="L56" s="285">
        <v>44418</v>
      </c>
      <c r="M56" s="285">
        <v>45687</v>
      </c>
      <c r="N56" s="286"/>
      <c r="O56" s="287" t="s">
        <v>1431</v>
      </c>
      <c r="P56" s="288" t="s">
        <v>1432</v>
      </c>
    </row>
    <row r="57" spans="1:16" s="209" customFormat="1" ht="15.95" customHeight="1" x14ac:dyDescent="0.2">
      <c r="A57" s="280">
        <v>4</v>
      </c>
      <c r="B57" s="281" t="s">
        <v>252</v>
      </c>
      <c r="C57" s="282" t="s">
        <v>253</v>
      </c>
      <c r="D57" s="283" t="s">
        <v>254</v>
      </c>
      <c r="E57" s="281" t="s">
        <v>10</v>
      </c>
      <c r="F57" s="281" t="s">
        <v>255</v>
      </c>
      <c r="G57" s="281" t="s">
        <v>25</v>
      </c>
      <c r="H57" s="282">
        <v>145</v>
      </c>
      <c r="I57" s="281">
        <v>3.85</v>
      </c>
      <c r="J57" s="281" t="s">
        <v>54</v>
      </c>
      <c r="K57" s="284" t="s">
        <v>1424</v>
      </c>
      <c r="L57" s="285">
        <v>44418</v>
      </c>
      <c r="M57" s="285">
        <v>45687</v>
      </c>
      <c r="N57" s="286"/>
      <c r="O57" s="287" t="s">
        <v>1431</v>
      </c>
      <c r="P57" s="288" t="s">
        <v>1432</v>
      </c>
    </row>
    <row r="58" spans="1:16" s="209" customFormat="1" ht="15.95" customHeight="1" x14ac:dyDescent="0.2">
      <c r="A58" s="280">
        <v>5</v>
      </c>
      <c r="B58" s="281" t="s">
        <v>256</v>
      </c>
      <c r="C58" s="282" t="s">
        <v>257</v>
      </c>
      <c r="D58" s="283" t="s">
        <v>258</v>
      </c>
      <c r="E58" s="281" t="s">
        <v>9</v>
      </c>
      <c r="F58" s="281" t="s">
        <v>259</v>
      </c>
      <c r="G58" s="281" t="s">
        <v>25</v>
      </c>
      <c r="H58" s="282">
        <v>145</v>
      </c>
      <c r="I58" s="281">
        <v>3.83</v>
      </c>
      <c r="J58" s="281" t="s">
        <v>54</v>
      </c>
      <c r="K58" s="284" t="s">
        <v>1424</v>
      </c>
      <c r="L58" s="285">
        <v>44418</v>
      </c>
      <c r="M58" s="285">
        <v>45687</v>
      </c>
      <c r="N58" s="286"/>
      <c r="O58" s="287" t="s">
        <v>1431</v>
      </c>
      <c r="P58" s="288" t="s">
        <v>1432</v>
      </c>
    </row>
    <row r="59" spans="1:16" s="209" customFormat="1" ht="15.95" customHeight="1" x14ac:dyDescent="0.2">
      <c r="A59" s="280">
        <v>6</v>
      </c>
      <c r="B59" s="281" t="s">
        <v>260</v>
      </c>
      <c r="C59" s="282" t="s">
        <v>261</v>
      </c>
      <c r="D59" s="283" t="s">
        <v>262</v>
      </c>
      <c r="E59" s="281" t="s">
        <v>10</v>
      </c>
      <c r="F59" s="281" t="s">
        <v>263</v>
      </c>
      <c r="G59" s="281" t="s">
        <v>25</v>
      </c>
      <c r="H59" s="282">
        <v>156</v>
      </c>
      <c r="I59" s="281">
        <v>3.79</v>
      </c>
      <c r="J59" s="281" t="s">
        <v>54</v>
      </c>
      <c r="K59" s="284" t="s">
        <v>1424</v>
      </c>
      <c r="L59" s="285">
        <v>44418</v>
      </c>
      <c r="M59" s="285">
        <v>45687</v>
      </c>
      <c r="N59" s="289"/>
      <c r="O59" s="287" t="s">
        <v>1431</v>
      </c>
      <c r="P59" s="288" t="s">
        <v>1432</v>
      </c>
    </row>
    <row r="60" spans="1:16" s="209" customFormat="1" ht="15.95" customHeight="1" x14ac:dyDescent="0.2">
      <c r="A60" s="280">
        <v>7</v>
      </c>
      <c r="B60" s="281" t="s">
        <v>264</v>
      </c>
      <c r="C60" s="282" t="s">
        <v>265</v>
      </c>
      <c r="D60" s="283" t="s">
        <v>266</v>
      </c>
      <c r="E60" s="281" t="s">
        <v>10</v>
      </c>
      <c r="F60" s="281" t="s">
        <v>267</v>
      </c>
      <c r="G60" s="281" t="s">
        <v>25</v>
      </c>
      <c r="H60" s="282">
        <v>145</v>
      </c>
      <c r="I60" s="281">
        <v>3.78</v>
      </c>
      <c r="J60" s="281" t="s">
        <v>54</v>
      </c>
      <c r="K60" s="284" t="s">
        <v>1424</v>
      </c>
      <c r="L60" s="285">
        <v>44418</v>
      </c>
      <c r="M60" s="285">
        <v>45687</v>
      </c>
      <c r="N60" s="286"/>
      <c r="O60" s="287" t="s">
        <v>1431</v>
      </c>
      <c r="P60" s="288" t="s">
        <v>1432</v>
      </c>
    </row>
    <row r="61" spans="1:16" s="209" customFormat="1" ht="15.95" customHeight="1" x14ac:dyDescent="0.2">
      <c r="A61" s="280">
        <v>8</v>
      </c>
      <c r="B61" s="281" t="s">
        <v>268</v>
      </c>
      <c r="C61" s="282" t="s">
        <v>269</v>
      </c>
      <c r="D61" s="283" t="s">
        <v>270</v>
      </c>
      <c r="E61" s="281" t="s">
        <v>10</v>
      </c>
      <c r="F61" s="281" t="s">
        <v>271</v>
      </c>
      <c r="G61" s="281" t="s">
        <v>25</v>
      </c>
      <c r="H61" s="282">
        <v>148</v>
      </c>
      <c r="I61" s="281">
        <v>3.77</v>
      </c>
      <c r="J61" s="281" t="s">
        <v>54</v>
      </c>
      <c r="K61" s="284" t="s">
        <v>1424</v>
      </c>
      <c r="L61" s="285">
        <v>44418</v>
      </c>
      <c r="M61" s="285">
        <v>45687</v>
      </c>
      <c r="N61" s="286"/>
      <c r="O61" s="287" t="s">
        <v>1431</v>
      </c>
      <c r="P61" s="288" t="s">
        <v>1432</v>
      </c>
    </row>
    <row r="62" spans="1:16" s="209" customFormat="1" ht="15.95" customHeight="1" x14ac:dyDescent="0.2">
      <c r="A62" s="280">
        <v>9</v>
      </c>
      <c r="B62" s="281" t="s">
        <v>272</v>
      </c>
      <c r="C62" s="282" t="s">
        <v>273</v>
      </c>
      <c r="D62" s="283" t="s">
        <v>274</v>
      </c>
      <c r="E62" s="281" t="s">
        <v>9</v>
      </c>
      <c r="F62" s="281" t="s">
        <v>275</v>
      </c>
      <c r="G62" s="281" t="s">
        <v>25</v>
      </c>
      <c r="H62" s="282">
        <v>145</v>
      </c>
      <c r="I62" s="281">
        <v>3.76</v>
      </c>
      <c r="J62" s="281" t="s">
        <v>54</v>
      </c>
      <c r="K62" s="284" t="s">
        <v>1424</v>
      </c>
      <c r="L62" s="285">
        <v>44418</v>
      </c>
      <c r="M62" s="285">
        <v>45687</v>
      </c>
      <c r="N62" s="286"/>
      <c r="O62" s="287" t="s">
        <v>1431</v>
      </c>
      <c r="P62" s="288" t="s">
        <v>1432</v>
      </c>
    </row>
    <row r="63" spans="1:16" s="209" customFormat="1" ht="15.95" customHeight="1" x14ac:dyDescent="0.2">
      <c r="A63" s="280">
        <v>10</v>
      </c>
      <c r="B63" s="281" t="s">
        <v>276</v>
      </c>
      <c r="C63" s="282" t="s">
        <v>277</v>
      </c>
      <c r="D63" s="283" t="s">
        <v>278</v>
      </c>
      <c r="E63" s="281" t="s">
        <v>10</v>
      </c>
      <c r="F63" s="281" t="s">
        <v>279</v>
      </c>
      <c r="G63" s="281" t="s">
        <v>25</v>
      </c>
      <c r="H63" s="282">
        <v>145</v>
      </c>
      <c r="I63" s="281">
        <v>3.73</v>
      </c>
      <c r="J63" s="281" t="s">
        <v>54</v>
      </c>
      <c r="K63" s="284" t="s">
        <v>1424</v>
      </c>
      <c r="L63" s="285">
        <v>44418</v>
      </c>
      <c r="M63" s="285">
        <v>45687</v>
      </c>
      <c r="N63" s="286"/>
      <c r="O63" s="287" t="s">
        <v>1431</v>
      </c>
      <c r="P63" s="288" t="s">
        <v>1432</v>
      </c>
    </row>
    <row r="64" spans="1:16" s="209" customFormat="1" ht="15.95" customHeight="1" x14ac:dyDescent="0.2">
      <c r="A64" s="280">
        <v>11</v>
      </c>
      <c r="B64" s="281" t="s">
        <v>280</v>
      </c>
      <c r="C64" s="282" t="s">
        <v>281</v>
      </c>
      <c r="D64" s="283" t="s">
        <v>282</v>
      </c>
      <c r="E64" s="281" t="s">
        <v>9</v>
      </c>
      <c r="F64" s="281" t="s">
        <v>283</v>
      </c>
      <c r="G64" s="281" t="s">
        <v>25</v>
      </c>
      <c r="H64" s="282">
        <v>145</v>
      </c>
      <c r="I64" s="281">
        <v>3.72</v>
      </c>
      <c r="J64" s="281" t="s">
        <v>54</v>
      </c>
      <c r="K64" s="284" t="s">
        <v>1424</v>
      </c>
      <c r="L64" s="285">
        <v>44418</v>
      </c>
      <c r="M64" s="285">
        <v>45687</v>
      </c>
      <c r="N64" s="286"/>
      <c r="O64" s="287" t="s">
        <v>1431</v>
      </c>
      <c r="P64" s="288" t="s">
        <v>1432</v>
      </c>
    </row>
    <row r="65" spans="1:16" s="209" customFormat="1" ht="15.95" customHeight="1" x14ac:dyDescent="0.2">
      <c r="A65" s="280">
        <v>12</v>
      </c>
      <c r="B65" s="281" t="s">
        <v>284</v>
      </c>
      <c r="C65" s="282" t="s">
        <v>285</v>
      </c>
      <c r="D65" s="283" t="s">
        <v>286</v>
      </c>
      <c r="E65" s="281" t="s">
        <v>10</v>
      </c>
      <c r="F65" s="281" t="s">
        <v>287</v>
      </c>
      <c r="G65" s="281" t="s">
        <v>25</v>
      </c>
      <c r="H65" s="282">
        <v>145</v>
      </c>
      <c r="I65" s="281">
        <v>3.71</v>
      </c>
      <c r="J65" s="281" t="s">
        <v>54</v>
      </c>
      <c r="K65" s="284" t="s">
        <v>1424</v>
      </c>
      <c r="L65" s="285">
        <v>44418</v>
      </c>
      <c r="M65" s="285">
        <v>45687</v>
      </c>
      <c r="N65" s="286"/>
      <c r="O65" s="287" t="s">
        <v>1431</v>
      </c>
      <c r="P65" s="288" t="s">
        <v>1432</v>
      </c>
    </row>
    <row r="66" spans="1:16" s="209" customFormat="1" ht="15.95" customHeight="1" x14ac:dyDescent="0.2">
      <c r="A66" s="280">
        <v>13</v>
      </c>
      <c r="B66" s="281" t="s">
        <v>288</v>
      </c>
      <c r="C66" s="282" t="s">
        <v>289</v>
      </c>
      <c r="D66" s="283" t="s">
        <v>290</v>
      </c>
      <c r="E66" s="281" t="s">
        <v>10</v>
      </c>
      <c r="F66" s="281" t="s">
        <v>291</v>
      </c>
      <c r="G66" s="281" t="s">
        <v>25</v>
      </c>
      <c r="H66" s="282">
        <v>145</v>
      </c>
      <c r="I66" s="281">
        <v>3.65</v>
      </c>
      <c r="J66" s="281" t="s">
        <v>54</v>
      </c>
      <c r="K66" s="284" t="s">
        <v>1424</v>
      </c>
      <c r="L66" s="285">
        <v>44418</v>
      </c>
      <c r="M66" s="285">
        <v>45687</v>
      </c>
      <c r="N66" s="286"/>
      <c r="O66" s="287" t="s">
        <v>1431</v>
      </c>
      <c r="P66" s="288" t="s">
        <v>1432</v>
      </c>
    </row>
    <row r="67" spans="1:16" s="209" customFormat="1" ht="15.95" customHeight="1" x14ac:dyDescent="0.2">
      <c r="A67" s="280">
        <v>14</v>
      </c>
      <c r="B67" s="281" t="s">
        <v>292</v>
      </c>
      <c r="C67" s="282" t="s">
        <v>293</v>
      </c>
      <c r="D67" s="283" t="s">
        <v>294</v>
      </c>
      <c r="E67" s="281" t="s">
        <v>10</v>
      </c>
      <c r="F67" s="281" t="s">
        <v>295</v>
      </c>
      <c r="G67" s="281" t="s">
        <v>25</v>
      </c>
      <c r="H67" s="282">
        <v>145</v>
      </c>
      <c r="I67" s="281">
        <v>3.58</v>
      </c>
      <c r="J67" s="281" t="s">
        <v>54</v>
      </c>
      <c r="K67" s="284" t="s">
        <v>1424</v>
      </c>
      <c r="L67" s="285">
        <v>44418</v>
      </c>
      <c r="M67" s="285">
        <v>45687</v>
      </c>
      <c r="N67" s="286"/>
      <c r="O67" s="287" t="s">
        <v>1431</v>
      </c>
      <c r="P67" s="288" t="s">
        <v>1432</v>
      </c>
    </row>
    <row r="68" spans="1:16" s="209" customFormat="1" ht="15.95" customHeight="1" x14ac:dyDescent="0.2">
      <c r="A68" s="280">
        <v>15</v>
      </c>
      <c r="B68" s="281" t="s">
        <v>296</v>
      </c>
      <c r="C68" s="282" t="s">
        <v>297</v>
      </c>
      <c r="D68" s="283" t="s">
        <v>298</v>
      </c>
      <c r="E68" s="281" t="s">
        <v>10</v>
      </c>
      <c r="F68" s="281" t="s">
        <v>299</v>
      </c>
      <c r="G68" s="281" t="s">
        <v>25</v>
      </c>
      <c r="H68" s="282">
        <v>145</v>
      </c>
      <c r="I68" s="281">
        <v>3.75</v>
      </c>
      <c r="J68" s="281" t="s">
        <v>12</v>
      </c>
      <c r="K68" s="284" t="s">
        <v>1424</v>
      </c>
      <c r="L68" s="285">
        <v>43691</v>
      </c>
      <c r="M68" s="285">
        <v>45687</v>
      </c>
      <c r="N68" s="286"/>
      <c r="O68" s="287" t="s">
        <v>1433</v>
      </c>
      <c r="P68" s="288" t="s">
        <v>1434</v>
      </c>
    </row>
    <row r="69" spans="1:16" s="209" customFormat="1" ht="15.95" customHeight="1" x14ac:dyDescent="0.2">
      <c r="A69" s="280">
        <v>16</v>
      </c>
      <c r="B69" s="281" t="s">
        <v>300</v>
      </c>
      <c r="C69" s="282" t="s">
        <v>301</v>
      </c>
      <c r="D69" s="283" t="s">
        <v>302</v>
      </c>
      <c r="E69" s="281" t="s">
        <v>10</v>
      </c>
      <c r="F69" s="281" t="s">
        <v>303</v>
      </c>
      <c r="G69" s="281" t="s">
        <v>25</v>
      </c>
      <c r="H69" s="282">
        <v>145</v>
      </c>
      <c r="I69" s="281">
        <v>3.72</v>
      </c>
      <c r="J69" s="281" t="s">
        <v>12</v>
      </c>
      <c r="K69" s="284" t="s">
        <v>1424</v>
      </c>
      <c r="L69" s="285">
        <v>44418</v>
      </c>
      <c r="M69" s="285">
        <v>45687</v>
      </c>
      <c r="N69" s="289"/>
      <c r="O69" s="287" t="s">
        <v>1431</v>
      </c>
      <c r="P69" s="288" t="s">
        <v>1432</v>
      </c>
    </row>
    <row r="70" spans="1:16" s="209" customFormat="1" ht="15.95" customHeight="1" x14ac:dyDescent="0.2">
      <c r="A70" s="280">
        <v>17</v>
      </c>
      <c r="B70" s="281" t="s">
        <v>304</v>
      </c>
      <c r="C70" s="282" t="s">
        <v>305</v>
      </c>
      <c r="D70" s="283" t="s">
        <v>306</v>
      </c>
      <c r="E70" s="281" t="s">
        <v>10</v>
      </c>
      <c r="F70" s="281" t="s">
        <v>307</v>
      </c>
      <c r="G70" s="281" t="s">
        <v>25</v>
      </c>
      <c r="H70" s="282">
        <v>146</v>
      </c>
      <c r="I70" s="281">
        <v>3.69</v>
      </c>
      <c r="J70" s="281" t="s">
        <v>12</v>
      </c>
      <c r="K70" s="284" t="s">
        <v>1424</v>
      </c>
      <c r="L70" s="285">
        <v>44418</v>
      </c>
      <c r="M70" s="285">
        <v>45687</v>
      </c>
      <c r="N70" s="286"/>
      <c r="O70" s="287" t="s">
        <v>1431</v>
      </c>
      <c r="P70" s="288" t="s">
        <v>1432</v>
      </c>
    </row>
    <row r="71" spans="1:16" s="209" customFormat="1" ht="15.95" customHeight="1" x14ac:dyDescent="0.2">
      <c r="A71" s="280">
        <v>18</v>
      </c>
      <c r="B71" s="281" t="s">
        <v>308</v>
      </c>
      <c r="C71" s="282" t="s">
        <v>309</v>
      </c>
      <c r="D71" s="283" t="s">
        <v>310</v>
      </c>
      <c r="E71" s="281" t="s">
        <v>10</v>
      </c>
      <c r="F71" s="281" t="s">
        <v>311</v>
      </c>
      <c r="G71" s="281" t="s">
        <v>25</v>
      </c>
      <c r="H71" s="282">
        <v>145</v>
      </c>
      <c r="I71" s="281">
        <v>3.68</v>
      </c>
      <c r="J71" s="281" t="s">
        <v>12</v>
      </c>
      <c r="K71" s="284" t="s">
        <v>1424</v>
      </c>
      <c r="L71" s="285">
        <v>44088</v>
      </c>
      <c r="M71" s="285">
        <v>45687</v>
      </c>
      <c r="N71" s="286"/>
      <c r="O71" s="287" t="s">
        <v>1435</v>
      </c>
      <c r="P71" s="288" t="s">
        <v>1436</v>
      </c>
    </row>
    <row r="72" spans="1:16" s="209" customFormat="1" ht="15.95" customHeight="1" x14ac:dyDescent="0.2">
      <c r="A72" s="280">
        <v>19</v>
      </c>
      <c r="B72" s="281" t="s">
        <v>312</v>
      </c>
      <c r="C72" s="282" t="s">
        <v>313</v>
      </c>
      <c r="D72" s="283" t="s">
        <v>314</v>
      </c>
      <c r="E72" s="281" t="s">
        <v>10</v>
      </c>
      <c r="F72" s="281" t="s">
        <v>315</v>
      </c>
      <c r="G72" s="281" t="s">
        <v>25</v>
      </c>
      <c r="H72" s="282">
        <v>145</v>
      </c>
      <c r="I72" s="281">
        <v>3.66</v>
      </c>
      <c r="J72" s="281" t="s">
        <v>12</v>
      </c>
      <c r="K72" s="284" t="s">
        <v>1424</v>
      </c>
      <c r="L72" s="285">
        <v>44418</v>
      </c>
      <c r="M72" s="285">
        <v>45687</v>
      </c>
      <c r="N72" s="286"/>
      <c r="O72" s="287" t="s">
        <v>1431</v>
      </c>
      <c r="P72" s="288" t="s">
        <v>1432</v>
      </c>
    </row>
    <row r="73" spans="1:16" s="209" customFormat="1" ht="15.95" customHeight="1" x14ac:dyDescent="0.2">
      <c r="A73" s="280">
        <v>20</v>
      </c>
      <c r="B73" s="281" t="s">
        <v>316</v>
      </c>
      <c r="C73" s="282" t="s">
        <v>317</v>
      </c>
      <c r="D73" s="283" t="s">
        <v>318</v>
      </c>
      <c r="E73" s="281" t="s">
        <v>10</v>
      </c>
      <c r="F73" s="281" t="s">
        <v>319</v>
      </c>
      <c r="G73" s="281" t="s">
        <v>25</v>
      </c>
      <c r="H73" s="282">
        <v>145</v>
      </c>
      <c r="I73" s="281">
        <v>3.64</v>
      </c>
      <c r="J73" s="281" t="s">
        <v>12</v>
      </c>
      <c r="K73" s="284" t="s">
        <v>1424</v>
      </c>
      <c r="L73" s="285">
        <v>44418</v>
      </c>
      <c r="M73" s="285">
        <v>45687</v>
      </c>
      <c r="N73" s="286"/>
      <c r="O73" s="287" t="s">
        <v>1431</v>
      </c>
      <c r="P73" s="288" t="s">
        <v>1432</v>
      </c>
    </row>
    <row r="74" spans="1:16" s="209" customFormat="1" ht="15.95" customHeight="1" x14ac:dyDescent="0.2">
      <c r="A74" s="280">
        <v>21</v>
      </c>
      <c r="B74" s="281" t="s">
        <v>320</v>
      </c>
      <c r="C74" s="282" t="s">
        <v>321</v>
      </c>
      <c r="D74" s="283" t="s">
        <v>322</v>
      </c>
      <c r="E74" s="281" t="s">
        <v>10</v>
      </c>
      <c r="F74" s="281" t="s">
        <v>323</v>
      </c>
      <c r="G74" s="281" t="s">
        <v>25</v>
      </c>
      <c r="H74" s="282">
        <v>145</v>
      </c>
      <c r="I74" s="281">
        <v>3.58</v>
      </c>
      <c r="J74" s="281" t="s">
        <v>12</v>
      </c>
      <c r="K74" s="284" t="s">
        <v>1424</v>
      </c>
      <c r="L74" s="285">
        <v>44418</v>
      </c>
      <c r="M74" s="285">
        <v>45687</v>
      </c>
      <c r="N74" s="286"/>
      <c r="O74" s="287" t="s">
        <v>1431</v>
      </c>
      <c r="P74" s="288" t="s">
        <v>1432</v>
      </c>
    </row>
    <row r="75" spans="1:16" s="209" customFormat="1" ht="15.95" customHeight="1" x14ac:dyDescent="0.2">
      <c r="A75" s="280">
        <v>22</v>
      </c>
      <c r="B75" s="281" t="s">
        <v>324</v>
      </c>
      <c r="C75" s="282" t="s">
        <v>325</v>
      </c>
      <c r="D75" s="283" t="s">
        <v>326</v>
      </c>
      <c r="E75" s="281" t="s">
        <v>10</v>
      </c>
      <c r="F75" s="281" t="s">
        <v>327</v>
      </c>
      <c r="G75" s="281" t="s">
        <v>25</v>
      </c>
      <c r="H75" s="282">
        <v>145</v>
      </c>
      <c r="I75" s="281">
        <v>3.54</v>
      </c>
      <c r="J75" s="281" t="s">
        <v>12</v>
      </c>
      <c r="K75" s="284" t="s">
        <v>1424</v>
      </c>
      <c r="L75" s="285">
        <v>44088</v>
      </c>
      <c r="M75" s="285">
        <v>45687</v>
      </c>
      <c r="N75" s="286"/>
      <c r="O75" s="287" t="s">
        <v>1435</v>
      </c>
      <c r="P75" s="288" t="s">
        <v>1436</v>
      </c>
    </row>
    <row r="76" spans="1:16" s="209" customFormat="1" ht="15.95" customHeight="1" x14ac:dyDescent="0.2">
      <c r="A76" s="290">
        <v>23</v>
      </c>
      <c r="B76" s="291" t="s">
        <v>328</v>
      </c>
      <c r="C76" s="292" t="s">
        <v>329</v>
      </c>
      <c r="D76" s="283" t="s">
        <v>330</v>
      </c>
      <c r="E76" s="291" t="s">
        <v>10</v>
      </c>
      <c r="F76" s="292" t="s">
        <v>331</v>
      </c>
      <c r="G76" s="292" t="s">
        <v>25</v>
      </c>
      <c r="H76" s="292">
        <v>145</v>
      </c>
      <c r="I76" s="292">
        <v>3.54</v>
      </c>
      <c r="J76" s="292" t="s">
        <v>12</v>
      </c>
      <c r="K76" s="284" t="s">
        <v>1424</v>
      </c>
      <c r="L76" s="285">
        <v>44418</v>
      </c>
      <c r="M76" s="285">
        <v>45687</v>
      </c>
      <c r="N76" s="286"/>
      <c r="O76" s="287" t="s">
        <v>1431</v>
      </c>
      <c r="P76" s="288" t="s">
        <v>1432</v>
      </c>
    </row>
    <row r="77" spans="1:16" s="209" customFormat="1" ht="15.95" customHeight="1" x14ac:dyDescent="0.2">
      <c r="A77" s="280">
        <v>24</v>
      </c>
      <c r="B77" s="281" t="s">
        <v>332</v>
      </c>
      <c r="C77" s="282" t="s">
        <v>333</v>
      </c>
      <c r="D77" s="283" t="s">
        <v>334</v>
      </c>
      <c r="E77" s="281" t="s">
        <v>9</v>
      </c>
      <c r="F77" s="281" t="s">
        <v>335</v>
      </c>
      <c r="G77" s="281" t="s">
        <v>25</v>
      </c>
      <c r="H77" s="282">
        <v>145</v>
      </c>
      <c r="I77" s="281">
        <v>3.52</v>
      </c>
      <c r="J77" s="281" t="s">
        <v>12</v>
      </c>
      <c r="K77" s="284" t="s">
        <v>1424</v>
      </c>
      <c r="L77" s="285">
        <v>44088</v>
      </c>
      <c r="M77" s="285">
        <v>45687</v>
      </c>
      <c r="N77" s="286"/>
      <c r="O77" s="287" t="s">
        <v>1435</v>
      </c>
      <c r="P77" s="288" t="s">
        <v>1436</v>
      </c>
    </row>
    <row r="78" spans="1:16" s="209" customFormat="1" ht="15.95" customHeight="1" x14ac:dyDescent="0.2">
      <c r="A78" s="280">
        <v>25</v>
      </c>
      <c r="B78" s="281" t="s">
        <v>336</v>
      </c>
      <c r="C78" s="282" t="s">
        <v>337</v>
      </c>
      <c r="D78" s="283" t="s">
        <v>338</v>
      </c>
      <c r="E78" s="281" t="s">
        <v>9</v>
      </c>
      <c r="F78" s="281" t="s">
        <v>339</v>
      </c>
      <c r="G78" s="281" t="s">
        <v>25</v>
      </c>
      <c r="H78" s="282">
        <v>148</v>
      </c>
      <c r="I78" s="281">
        <v>3.51</v>
      </c>
      <c r="J78" s="281" t="s">
        <v>12</v>
      </c>
      <c r="K78" s="284" t="s">
        <v>1424</v>
      </c>
      <c r="L78" s="285">
        <v>43344</v>
      </c>
      <c r="M78" s="285">
        <v>45687</v>
      </c>
      <c r="N78" s="286"/>
      <c r="O78" s="287" t="s">
        <v>1437</v>
      </c>
      <c r="P78" s="288" t="s">
        <v>1438</v>
      </c>
    </row>
    <row r="79" spans="1:16" s="209" customFormat="1" ht="15.95" customHeight="1" x14ac:dyDescent="0.2">
      <c r="A79" s="280">
        <v>26</v>
      </c>
      <c r="B79" s="281" t="s">
        <v>340</v>
      </c>
      <c r="C79" s="282" t="s">
        <v>341</v>
      </c>
      <c r="D79" s="283" t="s">
        <v>342</v>
      </c>
      <c r="E79" s="281" t="s">
        <v>9</v>
      </c>
      <c r="F79" s="281" t="s">
        <v>343</v>
      </c>
      <c r="G79" s="281" t="s">
        <v>25</v>
      </c>
      <c r="H79" s="282">
        <v>145</v>
      </c>
      <c r="I79" s="281">
        <v>3.51</v>
      </c>
      <c r="J79" s="281" t="s">
        <v>12</v>
      </c>
      <c r="K79" s="284" t="s">
        <v>1424</v>
      </c>
      <c r="L79" s="285">
        <v>44418</v>
      </c>
      <c r="M79" s="285">
        <v>45687</v>
      </c>
      <c r="N79" s="289"/>
      <c r="O79" s="287" t="s">
        <v>1431</v>
      </c>
      <c r="P79" s="288" t="s">
        <v>1432</v>
      </c>
    </row>
    <row r="80" spans="1:16" s="209" customFormat="1" ht="15.95" customHeight="1" x14ac:dyDescent="0.2">
      <c r="A80" s="280">
        <v>27</v>
      </c>
      <c r="B80" s="281" t="s">
        <v>344</v>
      </c>
      <c r="C80" s="282" t="s">
        <v>345</v>
      </c>
      <c r="D80" s="283" t="s">
        <v>346</v>
      </c>
      <c r="E80" s="281" t="s">
        <v>9</v>
      </c>
      <c r="F80" s="281" t="s">
        <v>347</v>
      </c>
      <c r="G80" s="281" t="s">
        <v>25</v>
      </c>
      <c r="H80" s="282">
        <v>146</v>
      </c>
      <c r="I80" s="281">
        <v>3.49</v>
      </c>
      <c r="J80" s="281" t="s">
        <v>12</v>
      </c>
      <c r="K80" s="284" t="s">
        <v>1424</v>
      </c>
      <c r="L80" s="285">
        <v>44088</v>
      </c>
      <c r="M80" s="285">
        <v>45687</v>
      </c>
      <c r="N80" s="286"/>
      <c r="O80" s="287" t="s">
        <v>1435</v>
      </c>
      <c r="P80" s="288" t="s">
        <v>1436</v>
      </c>
    </row>
    <row r="81" spans="1:16" s="209" customFormat="1" ht="15.95" customHeight="1" x14ac:dyDescent="0.2">
      <c r="A81" s="280">
        <v>28</v>
      </c>
      <c r="B81" s="281" t="s">
        <v>348</v>
      </c>
      <c r="C81" s="282" t="s">
        <v>349</v>
      </c>
      <c r="D81" s="283" t="s">
        <v>350</v>
      </c>
      <c r="E81" s="281" t="s">
        <v>10</v>
      </c>
      <c r="F81" s="281" t="s">
        <v>351</v>
      </c>
      <c r="G81" s="281" t="s">
        <v>25</v>
      </c>
      <c r="H81" s="282">
        <v>145</v>
      </c>
      <c r="I81" s="281">
        <v>3.48</v>
      </c>
      <c r="J81" s="281" t="s">
        <v>12</v>
      </c>
      <c r="K81" s="284" t="s">
        <v>1424</v>
      </c>
      <c r="L81" s="285">
        <v>44088</v>
      </c>
      <c r="M81" s="285">
        <v>45687</v>
      </c>
      <c r="N81" s="286"/>
      <c r="O81" s="287" t="s">
        <v>1435</v>
      </c>
      <c r="P81" s="288" t="s">
        <v>1436</v>
      </c>
    </row>
    <row r="82" spans="1:16" s="209" customFormat="1" ht="15.95" customHeight="1" x14ac:dyDescent="0.2">
      <c r="A82" s="280">
        <v>29</v>
      </c>
      <c r="B82" s="281" t="s">
        <v>352</v>
      </c>
      <c r="C82" s="282" t="s">
        <v>353</v>
      </c>
      <c r="D82" s="283" t="s">
        <v>354</v>
      </c>
      <c r="E82" s="281" t="s">
        <v>9</v>
      </c>
      <c r="F82" s="281" t="s">
        <v>355</v>
      </c>
      <c r="G82" s="281" t="s">
        <v>25</v>
      </c>
      <c r="H82" s="282">
        <v>145</v>
      </c>
      <c r="I82" s="281">
        <v>3.46</v>
      </c>
      <c r="J82" s="281" t="s">
        <v>12</v>
      </c>
      <c r="K82" s="284" t="s">
        <v>1424</v>
      </c>
      <c r="L82" s="285">
        <v>44088</v>
      </c>
      <c r="M82" s="285">
        <v>45687</v>
      </c>
      <c r="N82" s="286"/>
      <c r="O82" s="287" t="s">
        <v>1435</v>
      </c>
      <c r="P82" s="288" t="s">
        <v>1436</v>
      </c>
    </row>
    <row r="83" spans="1:16" s="209" customFormat="1" ht="15.95" customHeight="1" x14ac:dyDescent="0.2">
      <c r="A83" s="280">
        <v>30</v>
      </c>
      <c r="B83" s="281" t="s">
        <v>356</v>
      </c>
      <c r="C83" s="282" t="s">
        <v>357</v>
      </c>
      <c r="D83" s="283" t="s">
        <v>358</v>
      </c>
      <c r="E83" s="281" t="s">
        <v>10</v>
      </c>
      <c r="F83" s="281" t="s">
        <v>359</v>
      </c>
      <c r="G83" s="281" t="s">
        <v>25</v>
      </c>
      <c r="H83" s="282">
        <v>145</v>
      </c>
      <c r="I83" s="281">
        <v>3.45</v>
      </c>
      <c r="J83" s="281" t="s">
        <v>12</v>
      </c>
      <c r="K83" s="284" t="s">
        <v>1424</v>
      </c>
      <c r="L83" s="285">
        <v>44418</v>
      </c>
      <c r="M83" s="285">
        <v>45687</v>
      </c>
      <c r="N83" s="286"/>
      <c r="O83" s="287" t="s">
        <v>1431</v>
      </c>
      <c r="P83" s="288" t="s">
        <v>1432</v>
      </c>
    </row>
    <row r="84" spans="1:16" s="209" customFormat="1" ht="15.95" customHeight="1" x14ac:dyDescent="0.2">
      <c r="A84" s="280">
        <v>31</v>
      </c>
      <c r="B84" s="281" t="s">
        <v>360</v>
      </c>
      <c r="C84" s="282" t="s">
        <v>361</v>
      </c>
      <c r="D84" s="283" t="s">
        <v>362</v>
      </c>
      <c r="E84" s="281" t="s">
        <v>10</v>
      </c>
      <c r="F84" s="281" t="s">
        <v>363</v>
      </c>
      <c r="G84" s="281" t="s">
        <v>25</v>
      </c>
      <c r="H84" s="282">
        <v>146</v>
      </c>
      <c r="I84" s="281">
        <v>3.44</v>
      </c>
      <c r="J84" s="281" t="s">
        <v>12</v>
      </c>
      <c r="K84" s="284" t="s">
        <v>1424</v>
      </c>
      <c r="L84" s="285">
        <v>44088</v>
      </c>
      <c r="M84" s="285">
        <v>45687</v>
      </c>
      <c r="N84" s="286"/>
      <c r="O84" s="287" t="s">
        <v>1435</v>
      </c>
      <c r="P84" s="288" t="s">
        <v>1436</v>
      </c>
    </row>
    <row r="85" spans="1:16" s="209" customFormat="1" ht="15.95" customHeight="1" x14ac:dyDescent="0.2">
      <c r="A85" s="280">
        <v>32</v>
      </c>
      <c r="B85" s="281" t="s">
        <v>364</v>
      </c>
      <c r="C85" s="282" t="s">
        <v>365</v>
      </c>
      <c r="D85" s="283" t="s">
        <v>366</v>
      </c>
      <c r="E85" s="281" t="s">
        <v>9</v>
      </c>
      <c r="F85" s="281" t="s">
        <v>367</v>
      </c>
      <c r="G85" s="281" t="s">
        <v>25</v>
      </c>
      <c r="H85" s="282">
        <v>145</v>
      </c>
      <c r="I85" s="281">
        <v>3.42</v>
      </c>
      <c r="J85" s="281" t="s">
        <v>12</v>
      </c>
      <c r="K85" s="284" t="s">
        <v>1424</v>
      </c>
      <c r="L85" s="285">
        <v>44088</v>
      </c>
      <c r="M85" s="285">
        <v>45687</v>
      </c>
      <c r="N85" s="286"/>
      <c r="O85" s="287" t="s">
        <v>1435</v>
      </c>
      <c r="P85" s="288" t="s">
        <v>1436</v>
      </c>
    </row>
    <row r="86" spans="1:16" s="209" customFormat="1" ht="15.95" customHeight="1" x14ac:dyDescent="0.2">
      <c r="A86" s="280">
        <v>33</v>
      </c>
      <c r="B86" s="281" t="s">
        <v>368</v>
      </c>
      <c r="C86" s="282" t="s">
        <v>369</v>
      </c>
      <c r="D86" s="283" t="s">
        <v>370</v>
      </c>
      <c r="E86" s="281" t="s">
        <v>9</v>
      </c>
      <c r="F86" s="281" t="s">
        <v>371</v>
      </c>
      <c r="G86" s="281" t="s">
        <v>25</v>
      </c>
      <c r="H86" s="282">
        <v>145</v>
      </c>
      <c r="I86" s="281">
        <v>3.42</v>
      </c>
      <c r="J86" s="281" t="s">
        <v>12</v>
      </c>
      <c r="K86" s="284" t="s">
        <v>1424</v>
      </c>
      <c r="L86" s="285">
        <v>44088</v>
      </c>
      <c r="M86" s="285">
        <v>45687</v>
      </c>
      <c r="N86" s="286"/>
      <c r="O86" s="287" t="s">
        <v>1435</v>
      </c>
      <c r="P86" s="288" t="s">
        <v>1436</v>
      </c>
    </row>
    <row r="87" spans="1:16" s="209" customFormat="1" ht="15.95" customHeight="1" x14ac:dyDescent="0.2">
      <c r="A87" s="280">
        <v>34</v>
      </c>
      <c r="B87" s="281" t="s">
        <v>372</v>
      </c>
      <c r="C87" s="282" t="s">
        <v>373</v>
      </c>
      <c r="D87" s="283" t="s">
        <v>374</v>
      </c>
      <c r="E87" s="281" t="s">
        <v>9</v>
      </c>
      <c r="F87" s="281" t="s">
        <v>375</v>
      </c>
      <c r="G87" s="281" t="s">
        <v>25</v>
      </c>
      <c r="H87" s="282">
        <v>145</v>
      </c>
      <c r="I87" s="281">
        <v>3.37</v>
      </c>
      <c r="J87" s="281" t="s">
        <v>12</v>
      </c>
      <c r="K87" s="284" t="s">
        <v>1424</v>
      </c>
      <c r="L87" s="285">
        <v>44088</v>
      </c>
      <c r="M87" s="285">
        <v>45687</v>
      </c>
      <c r="N87" s="286"/>
      <c r="O87" s="287" t="s">
        <v>1435</v>
      </c>
      <c r="P87" s="288" t="s">
        <v>1436</v>
      </c>
    </row>
    <row r="88" spans="1:16" s="209" customFormat="1" ht="15.95" customHeight="1" x14ac:dyDescent="0.2">
      <c r="A88" s="280">
        <v>35</v>
      </c>
      <c r="B88" s="281" t="s">
        <v>376</v>
      </c>
      <c r="C88" s="282" t="s">
        <v>377</v>
      </c>
      <c r="D88" s="283" t="s">
        <v>378</v>
      </c>
      <c r="E88" s="281" t="s">
        <v>10</v>
      </c>
      <c r="F88" s="281" t="s">
        <v>379</v>
      </c>
      <c r="G88" s="281" t="s">
        <v>25</v>
      </c>
      <c r="H88" s="282">
        <v>149</v>
      </c>
      <c r="I88" s="281">
        <v>3.37</v>
      </c>
      <c r="J88" s="281" t="s">
        <v>12</v>
      </c>
      <c r="K88" s="284" t="s">
        <v>1424</v>
      </c>
      <c r="L88" s="285">
        <v>43691</v>
      </c>
      <c r="M88" s="285">
        <v>45687</v>
      </c>
      <c r="N88" s="286"/>
      <c r="O88" s="287" t="s">
        <v>1433</v>
      </c>
      <c r="P88" s="288" t="s">
        <v>1434</v>
      </c>
    </row>
    <row r="89" spans="1:16" s="209" customFormat="1" ht="15.95" customHeight="1" x14ac:dyDescent="0.2">
      <c r="A89" s="280">
        <v>36</v>
      </c>
      <c r="B89" s="281" t="s">
        <v>380</v>
      </c>
      <c r="C89" s="282" t="s">
        <v>381</v>
      </c>
      <c r="D89" s="283" t="s">
        <v>382</v>
      </c>
      <c r="E89" s="281" t="s">
        <v>9</v>
      </c>
      <c r="F89" s="281" t="s">
        <v>383</v>
      </c>
      <c r="G89" s="281" t="s">
        <v>25</v>
      </c>
      <c r="H89" s="282">
        <v>146</v>
      </c>
      <c r="I89" s="281">
        <v>3.35</v>
      </c>
      <c r="J89" s="281" t="s">
        <v>12</v>
      </c>
      <c r="K89" s="284" t="s">
        <v>1424</v>
      </c>
      <c r="L89" s="285">
        <v>43344</v>
      </c>
      <c r="M89" s="285">
        <v>45687</v>
      </c>
      <c r="N89" s="289"/>
      <c r="O89" s="287" t="s">
        <v>1437</v>
      </c>
      <c r="P89" s="288" t="s">
        <v>1438</v>
      </c>
    </row>
    <row r="90" spans="1:16" s="209" customFormat="1" ht="15.95" customHeight="1" x14ac:dyDescent="0.2">
      <c r="A90" s="280">
        <v>37</v>
      </c>
      <c r="B90" s="281" t="s">
        <v>384</v>
      </c>
      <c r="C90" s="282" t="s">
        <v>385</v>
      </c>
      <c r="D90" s="283" t="s">
        <v>386</v>
      </c>
      <c r="E90" s="281" t="s">
        <v>10</v>
      </c>
      <c r="F90" s="281" t="s">
        <v>387</v>
      </c>
      <c r="G90" s="281" t="s">
        <v>25</v>
      </c>
      <c r="H90" s="282">
        <v>145</v>
      </c>
      <c r="I90" s="281">
        <v>3.34</v>
      </c>
      <c r="J90" s="281" t="s">
        <v>12</v>
      </c>
      <c r="K90" s="284" t="s">
        <v>1424</v>
      </c>
      <c r="L90" s="285">
        <v>44088</v>
      </c>
      <c r="M90" s="285">
        <v>45687</v>
      </c>
      <c r="N90" s="286"/>
      <c r="O90" s="287" t="s">
        <v>1435</v>
      </c>
      <c r="P90" s="288" t="s">
        <v>1436</v>
      </c>
    </row>
    <row r="91" spans="1:16" s="209" customFormat="1" ht="15.95" customHeight="1" x14ac:dyDescent="0.2">
      <c r="A91" s="280">
        <v>38</v>
      </c>
      <c r="B91" s="281" t="s">
        <v>388</v>
      </c>
      <c r="C91" s="282" t="s">
        <v>389</v>
      </c>
      <c r="D91" s="283" t="s">
        <v>390</v>
      </c>
      <c r="E91" s="281" t="s">
        <v>9</v>
      </c>
      <c r="F91" s="281" t="s">
        <v>391</v>
      </c>
      <c r="G91" s="281" t="s">
        <v>25</v>
      </c>
      <c r="H91" s="282">
        <v>148</v>
      </c>
      <c r="I91" s="281">
        <v>3.28</v>
      </c>
      <c r="J91" s="281" t="s">
        <v>12</v>
      </c>
      <c r="K91" s="284" t="s">
        <v>1424</v>
      </c>
      <c r="L91" s="285">
        <v>43344</v>
      </c>
      <c r="M91" s="285">
        <v>45687</v>
      </c>
      <c r="N91" s="286"/>
      <c r="O91" s="287" t="s">
        <v>1437</v>
      </c>
      <c r="P91" s="288" t="s">
        <v>1438</v>
      </c>
    </row>
    <row r="92" spans="1:16" s="209" customFormat="1" ht="15.95" customHeight="1" x14ac:dyDescent="0.2">
      <c r="A92" s="280">
        <v>39</v>
      </c>
      <c r="B92" s="281" t="s">
        <v>392</v>
      </c>
      <c r="C92" s="282" t="s">
        <v>393</v>
      </c>
      <c r="D92" s="283" t="s">
        <v>394</v>
      </c>
      <c r="E92" s="281" t="s">
        <v>9</v>
      </c>
      <c r="F92" s="281" t="s">
        <v>395</v>
      </c>
      <c r="G92" s="281" t="s">
        <v>25</v>
      </c>
      <c r="H92" s="282">
        <v>146</v>
      </c>
      <c r="I92" s="281">
        <v>3.27</v>
      </c>
      <c r="J92" s="281" t="s">
        <v>12</v>
      </c>
      <c r="K92" s="284" t="s">
        <v>1424</v>
      </c>
      <c r="L92" s="285">
        <v>43691</v>
      </c>
      <c r="M92" s="285">
        <v>45687</v>
      </c>
      <c r="N92" s="286"/>
      <c r="O92" s="287" t="s">
        <v>1433</v>
      </c>
      <c r="P92" s="288" t="s">
        <v>1434</v>
      </c>
    </row>
    <row r="93" spans="1:16" s="209" customFormat="1" ht="15.95" customHeight="1" x14ac:dyDescent="0.2">
      <c r="A93" s="280">
        <v>40</v>
      </c>
      <c r="B93" s="281" t="s">
        <v>396</v>
      </c>
      <c r="C93" s="282" t="s">
        <v>397</v>
      </c>
      <c r="D93" s="283" t="s">
        <v>398</v>
      </c>
      <c r="E93" s="281" t="s">
        <v>10</v>
      </c>
      <c r="F93" s="281" t="s">
        <v>399</v>
      </c>
      <c r="G93" s="281" t="s">
        <v>25</v>
      </c>
      <c r="H93" s="282">
        <v>146</v>
      </c>
      <c r="I93" s="281">
        <v>3.26</v>
      </c>
      <c r="J93" s="281" t="s">
        <v>12</v>
      </c>
      <c r="K93" s="284" t="s">
        <v>1424</v>
      </c>
      <c r="L93" s="285">
        <v>44088</v>
      </c>
      <c r="M93" s="285">
        <v>45687</v>
      </c>
      <c r="N93" s="286"/>
      <c r="O93" s="287" t="s">
        <v>1435</v>
      </c>
      <c r="P93" s="288" t="s">
        <v>1436</v>
      </c>
    </row>
    <row r="94" spans="1:16" s="209" customFormat="1" ht="15.95" customHeight="1" x14ac:dyDescent="0.2">
      <c r="A94" s="280">
        <v>41</v>
      </c>
      <c r="B94" s="281" t="s">
        <v>400</v>
      </c>
      <c r="C94" s="282" t="s">
        <v>401</v>
      </c>
      <c r="D94" s="283" t="s">
        <v>402</v>
      </c>
      <c r="E94" s="281" t="s">
        <v>10</v>
      </c>
      <c r="F94" s="281" t="s">
        <v>403</v>
      </c>
      <c r="G94" s="281" t="s">
        <v>25</v>
      </c>
      <c r="H94" s="282">
        <v>148</v>
      </c>
      <c r="I94" s="281">
        <v>3.25</v>
      </c>
      <c r="J94" s="281" t="s">
        <v>12</v>
      </c>
      <c r="K94" s="284" t="s">
        <v>1424</v>
      </c>
      <c r="L94" s="285">
        <v>44088</v>
      </c>
      <c r="M94" s="285">
        <v>45687</v>
      </c>
      <c r="N94" s="286"/>
      <c r="O94" s="287" t="s">
        <v>1435</v>
      </c>
      <c r="P94" s="288" t="s">
        <v>1436</v>
      </c>
    </row>
    <row r="95" spans="1:16" s="209" customFormat="1" ht="15.95" customHeight="1" x14ac:dyDescent="0.2">
      <c r="A95" s="280">
        <v>42</v>
      </c>
      <c r="B95" s="281" t="s">
        <v>404</v>
      </c>
      <c r="C95" s="282" t="s">
        <v>405</v>
      </c>
      <c r="D95" s="283" t="s">
        <v>406</v>
      </c>
      <c r="E95" s="281" t="s">
        <v>9</v>
      </c>
      <c r="F95" s="281" t="s">
        <v>407</v>
      </c>
      <c r="G95" s="281" t="s">
        <v>25</v>
      </c>
      <c r="H95" s="282">
        <v>146</v>
      </c>
      <c r="I95" s="281">
        <v>3.24</v>
      </c>
      <c r="J95" s="281" t="s">
        <v>12</v>
      </c>
      <c r="K95" s="284" t="s">
        <v>1424</v>
      </c>
      <c r="L95" s="285">
        <v>44088</v>
      </c>
      <c r="M95" s="285">
        <v>45687</v>
      </c>
      <c r="N95" s="286"/>
      <c r="O95" s="287" t="s">
        <v>1435</v>
      </c>
      <c r="P95" s="288" t="s">
        <v>1436</v>
      </c>
    </row>
    <row r="96" spans="1:16" s="209" customFormat="1" ht="15.95" customHeight="1" x14ac:dyDescent="0.2">
      <c r="A96" s="280">
        <v>43</v>
      </c>
      <c r="B96" s="281" t="s">
        <v>408</v>
      </c>
      <c r="C96" s="282" t="s">
        <v>409</v>
      </c>
      <c r="D96" s="283" t="s">
        <v>410</v>
      </c>
      <c r="E96" s="281" t="s">
        <v>10</v>
      </c>
      <c r="F96" s="281" t="s">
        <v>411</v>
      </c>
      <c r="G96" s="281" t="s">
        <v>25</v>
      </c>
      <c r="H96" s="282">
        <v>146</v>
      </c>
      <c r="I96" s="281">
        <v>3.2</v>
      </c>
      <c r="J96" s="281" t="s">
        <v>12</v>
      </c>
      <c r="K96" s="284" t="s">
        <v>1424</v>
      </c>
      <c r="L96" s="285">
        <v>44088</v>
      </c>
      <c r="M96" s="285">
        <v>45687</v>
      </c>
      <c r="N96" s="286"/>
      <c r="O96" s="287" t="s">
        <v>1435</v>
      </c>
      <c r="P96" s="288" t="s">
        <v>1436</v>
      </c>
    </row>
    <row r="97" spans="1:16" s="209" customFormat="1" ht="15.95" customHeight="1" x14ac:dyDescent="0.2">
      <c r="A97" s="280">
        <v>44</v>
      </c>
      <c r="B97" s="281" t="s">
        <v>412</v>
      </c>
      <c r="C97" s="282" t="s">
        <v>413</v>
      </c>
      <c r="D97" s="283" t="s">
        <v>414</v>
      </c>
      <c r="E97" s="281" t="s">
        <v>9</v>
      </c>
      <c r="F97" s="281" t="s">
        <v>415</v>
      </c>
      <c r="G97" s="281" t="s">
        <v>25</v>
      </c>
      <c r="H97" s="282">
        <v>148</v>
      </c>
      <c r="I97" s="281">
        <v>3.19</v>
      </c>
      <c r="J97" s="281" t="s">
        <v>12</v>
      </c>
      <c r="K97" s="284" t="s">
        <v>1424</v>
      </c>
      <c r="L97" s="285">
        <v>43344</v>
      </c>
      <c r="M97" s="285">
        <v>45687</v>
      </c>
      <c r="N97" s="286"/>
      <c r="O97" s="287" t="s">
        <v>1437</v>
      </c>
      <c r="P97" s="288" t="s">
        <v>1438</v>
      </c>
    </row>
    <row r="98" spans="1:16" s="209" customFormat="1" ht="15.95" customHeight="1" x14ac:dyDescent="0.2">
      <c r="A98" s="280">
        <v>45</v>
      </c>
      <c r="B98" s="281" t="s">
        <v>416</v>
      </c>
      <c r="C98" s="282" t="s">
        <v>417</v>
      </c>
      <c r="D98" s="283" t="s">
        <v>418</v>
      </c>
      <c r="E98" s="281" t="s">
        <v>9</v>
      </c>
      <c r="F98" s="281" t="s">
        <v>419</v>
      </c>
      <c r="G98" s="281" t="s">
        <v>25</v>
      </c>
      <c r="H98" s="282">
        <v>145</v>
      </c>
      <c r="I98" s="281">
        <v>3.19</v>
      </c>
      <c r="J98" s="281" t="s">
        <v>12</v>
      </c>
      <c r="K98" s="284" t="s">
        <v>1424</v>
      </c>
      <c r="L98" s="285">
        <v>44088</v>
      </c>
      <c r="M98" s="285">
        <v>45687</v>
      </c>
      <c r="N98" s="286"/>
      <c r="O98" s="287" t="s">
        <v>1435</v>
      </c>
      <c r="P98" s="288" t="s">
        <v>1436</v>
      </c>
    </row>
    <row r="99" spans="1:16" s="209" customFormat="1" ht="15.95" customHeight="1" x14ac:dyDescent="0.2">
      <c r="A99" s="280">
        <v>46</v>
      </c>
      <c r="B99" s="281" t="s">
        <v>420</v>
      </c>
      <c r="C99" s="282" t="s">
        <v>421</v>
      </c>
      <c r="D99" s="283" t="s">
        <v>422</v>
      </c>
      <c r="E99" s="281" t="s">
        <v>9</v>
      </c>
      <c r="F99" s="281" t="s">
        <v>423</v>
      </c>
      <c r="G99" s="281" t="s">
        <v>25</v>
      </c>
      <c r="H99" s="282">
        <v>145</v>
      </c>
      <c r="I99" s="281">
        <v>3.18</v>
      </c>
      <c r="J99" s="281" t="s">
        <v>12</v>
      </c>
      <c r="K99" s="284" t="s">
        <v>1424</v>
      </c>
      <c r="L99" s="285">
        <v>44088</v>
      </c>
      <c r="M99" s="285">
        <v>45687</v>
      </c>
      <c r="N99" s="289"/>
      <c r="O99" s="287" t="s">
        <v>1435</v>
      </c>
      <c r="P99" s="288" t="s">
        <v>1436</v>
      </c>
    </row>
    <row r="100" spans="1:16" s="209" customFormat="1" ht="15.95" customHeight="1" x14ac:dyDescent="0.2">
      <c r="A100" s="280">
        <v>47</v>
      </c>
      <c r="B100" s="281" t="s">
        <v>424</v>
      </c>
      <c r="C100" s="282" t="s">
        <v>425</v>
      </c>
      <c r="D100" s="283" t="s">
        <v>426</v>
      </c>
      <c r="E100" s="281" t="s">
        <v>10</v>
      </c>
      <c r="F100" s="281" t="s">
        <v>427</v>
      </c>
      <c r="G100" s="281" t="s">
        <v>25</v>
      </c>
      <c r="H100" s="282">
        <v>146</v>
      </c>
      <c r="I100" s="281">
        <v>3.13</v>
      </c>
      <c r="J100" s="281" t="s">
        <v>12</v>
      </c>
      <c r="K100" s="284" t="s">
        <v>1424</v>
      </c>
      <c r="L100" s="285">
        <v>44088</v>
      </c>
      <c r="M100" s="285">
        <v>45687</v>
      </c>
      <c r="N100" s="286"/>
      <c r="O100" s="287" t="s">
        <v>1435</v>
      </c>
      <c r="P100" s="288" t="s">
        <v>1436</v>
      </c>
    </row>
    <row r="101" spans="1:16" s="209" customFormat="1" ht="15.95" customHeight="1" x14ac:dyDescent="0.2">
      <c r="A101" s="280">
        <v>48</v>
      </c>
      <c r="B101" s="281" t="s">
        <v>428</v>
      </c>
      <c r="C101" s="282" t="s">
        <v>429</v>
      </c>
      <c r="D101" s="283" t="s">
        <v>430</v>
      </c>
      <c r="E101" s="281" t="s">
        <v>9</v>
      </c>
      <c r="F101" s="281" t="s">
        <v>431</v>
      </c>
      <c r="G101" s="281" t="s">
        <v>25</v>
      </c>
      <c r="H101" s="282">
        <v>148</v>
      </c>
      <c r="I101" s="281">
        <v>3.08</v>
      </c>
      <c r="J101" s="281" t="s">
        <v>12</v>
      </c>
      <c r="K101" s="284" t="s">
        <v>1424</v>
      </c>
      <c r="L101" s="285">
        <v>43344</v>
      </c>
      <c r="M101" s="285">
        <v>45687</v>
      </c>
      <c r="N101" s="286"/>
      <c r="O101" s="287" t="s">
        <v>1437</v>
      </c>
      <c r="P101" s="288" t="s">
        <v>1438</v>
      </c>
    </row>
    <row r="102" spans="1:16" s="209" customFormat="1" ht="15.95" customHeight="1" x14ac:dyDescent="0.2">
      <c r="A102" s="280">
        <v>49</v>
      </c>
      <c r="B102" s="281" t="s">
        <v>432</v>
      </c>
      <c r="C102" s="282" t="s">
        <v>433</v>
      </c>
      <c r="D102" s="283" t="s">
        <v>434</v>
      </c>
      <c r="E102" s="281" t="s">
        <v>9</v>
      </c>
      <c r="F102" s="281" t="s">
        <v>435</v>
      </c>
      <c r="G102" s="281" t="s">
        <v>25</v>
      </c>
      <c r="H102" s="282">
        <v>148</v>
      </c>
      <c r="I102" s="281">
        <v>3.07</v>
      </c>
      <c r="J102" s="281" t="s">
        <v>12</v>
      </c>
      <c r="K102" s="284" t="s">
        <v>1424</v>
      </c>
      <c r="L102" s="285">
        <v>43344</v>
      </c>
      <c r="M102" s="285">
        <v>45687</v>
      </c>
      <c r="N102" s="286"/>
      <c r="O102" s="287" t="s">
        <v>1437</v>
      </c>
      <c r="P102" s="288" t="s">
        <v>1438</v>
      </c>
    </row>
    <row r="103" spans="1:16" s="209" customFormat="1" ht="15.95" customHeight="1" thickBot="1" x14ac:dyDescent="0.25">
      <c r="A103" s="293">
        <v>50</v>
      </c>
      <c r="B103" s="294" t="s">
        <v>436</v>
      </c>
      <c r="C103" s="295" t="s">
        <v>437</v>
      </c>
      <c r="D103" s="296" t="s">
        <v>438</v>
      </c>
      <c r="E103" s="294" t="s">
        <v>10</v>
      </c>
      <c r="F103" s="294" t="s">
        <v>439</v>
      </c>
      <c r="G103" s="294" t="s">
        <v>25</v>
      </c>
      <c r="H103" s="295">
        <v>156</v>
      </c>
      <c r="I103" s="294">
        <v>2.96</v>
      </c>
      <c r="J103" s="294" t="s">
        <v>8</v>
      </c>
      <c r="K103" s="297" t="s">
        <v>1424</v>
      </c>
      <c r="L103" s="285">
        <v>43344</v>
      </c>
      <c r="M103" s="298">
        <v>45687</v>
      </c>
      <c r="N103" s="299"/>
      <c r="O103" s="300" t="s">
        <v>1437</v>
      </c>
      <c r="P103" s="301" t="s">
        <v>1438</v>
      </c>
    </row>
    <row r="104" spans="1:16" s="209" customFormat="1" ht="15.95" customHeight="1" x14ac:dyDescent="0.2">
      <c r="A104" s="315"/>
      <c r="B104" s="315"/>
      <c r="C104" s="316"/>
      <c r="D104" s="317"/>
      <c r="E104" s="315"/>
      <c r="F104" s="315"/>
      <c r="G104" s="315"/>
      <c r="H104" s="316"/>
      <c r="I104" s="315"/>
      <c r="J104" s="315"/>
      <c r="K104" s="318"/>
      <c r="L104" s="319"/>
      <c r="M104" s="319"/>
      <c r="N104" s="320"/>
      <c r="O104" s="321"/>
      <c r="P104" s="322"/>
    </row>
    <row r="105" spans="1:16" s="209" customFormat="1" ht="15.95" customHeight="1" thickBot="1" x14ac:dyDescent="0.25">
      <c r="A105" s="303" t="s">
        <v>1427</v>
      </c>
      <c r="B105" s="264"/>
      <c r="C105" s="265"/>
      <c r="D105" s="266"/>
      <c r="E105" s="264"/>
      <c r="F105" s="264"/>
      <c r="G105" s="264"/>
      <c r="H105" s="265"/>
      <c r="I105" s="264"/>
      <c r="J105" s="264"/>
      <c r="K105" s="221"/>
      <c r="L105" s="222"/>
      <c r="M105" s="222"/>
      <c r="N105" s="223"/>
      <c r="O105" s="224"/>
      <c r="P105" s="215"/>
    </row>
    <row r="106" spans="1:16" s="209" customFormat="1" ht="15.95" customHeight="1" x14ac:dyDescent="0.2">
      <c r="A106" s="314">
        <v>1</v>
      </c>
      <c r="B106" s="226" t="s">
        <v>440</v>
      </c>
      <c r="C106" s="227" t="s">
        <v>441</v>
      </c>
      <c r="D106" s="227" t="s">
        <v>442</v>
      </c>
      <c r="E106" s="228" t="s">
        <v>10</v>
      </c>
      <c r="F106" s="229" t="s">
        <v>443</v>
      </c>
      <c r="G106" s="228" t="s">
        <v>22</v>
      </c>
      <c r="H106" s="228">
        <v>163</v>
      </c>
      <c r="I106" s="230">
        <v>3.9</v>
      </c>
      <c r="J106" s="226" t="s">
        <v>444</v>
      </c>
      <c r="K106" s="260" t="s">
        <v>1424</v>
      </c>
      <c r="L106" s="232">
        <v>44418</v>
      </c>
      <c r="M106" s="232">
        <v>45687</v>
      </c>
      <c r="N106" s="233"/>
      <c r="O106" s="234" t="s">
        <v>1431</v>
      </c>
      <c r="P106" s="261" t="s">
        <v>1432</v>
      </c>
    </row>
    <row r="107" spans="1:16" s="209" customFormat="1" ht="15.95" customHeight="1" x14ac:dyDescent="0.2">
      <c r="A107" s="309">
        <v>2</v>
      </c>
      <c r="B107" s="199" t="s">
        <v>445</v>
      </c>
      <c r="C107" s="200" t="s">
        <v>446</v>
      </c>
      <c r="D107" s="200" t="s">
        <v>447</v>
      </c>
      <c r="E107" s="201" t="s">
        <v>10</v>
      </c>
      <c r="F107" s="202" t="s">
        <v>448</v>
      </c>
      <c r="G107" s="201" t="s">
        <v>22</v>
      </c>
      <c r="H107" s="201">
        <v>166</v>
      </c>
      <c r="I107" s="203">
        <v>3.81</v>
      </c>
      <c r="J107" s="199" t="s">
        <v>444</v>
      </c>
      <c r="K107" s="262" t="s">
        <v>1424</v>
      </c>
      <c r="L107" s="205">
        <v>44418</v>
      </c>
      <c r="M107" s="205">
        <v>45687</v>
      </c>
      <c r="N107" s="207"/>
      <c r="O107" s="208" t="s">
        <v>1431</v>
      </c>
      <c r="P107" s="263" t="s">
        <v>1432</v>
      </c>
    </row>
    <row r="108" spans="1:16" s="209" customFormat="1" ht="15.95" customHeight="1" x14ac:dyDescent="0.2">
      <c r="A108" s="309">
        <v>3</v>
      </c>
      <c r="B108" s="199" t="s">
        <v>449</v>
      </c>
      <c r="C108" s="200" t="s">
        <v>450</v>
      </c>
      <c r="D108" s="200" t="s">
        <v>451</v>
      </c>
      <c r="E108" s="201" t="s">
        <v>10</v>
      </c>
      <c r="F108" s="202" t="s">
        <v>452</v>
      </c>
      <c r="G108" s="201" t="s">
        <v>22</v>
      </c>
      <c r="H108" s="201">
        <v>168</v>
      </c>
      <c r="I108" s="203">
        <v>3.77</v>
      </c>
      <c r="J108" s="199" t="s">
        <v>444</v>
      </c>
      <c r="K108" s="262" t="s">
        <v>1424</v>
      </c>
      <c r="L108" s="205">
        <v>44418</v>
      </c>
      <c r="M108" s="205">
        <v>45687</v>
      </c>
      <c r="N108" s="207"/>
      <c r="O108" s="208" t="s">
        <v>1431</v>
      </c>
      <c r="P108" s="263" t="s">
        <v>1432</v>
      </c>
    </row>
    <row r="109" spans="1:16" s="209" customFormat="1" ht="15.95" customHeight="1" x14ac:dyDescent="0.2">
      <c r="A109" s="309">
        <v>4</v>
      </c>
      <c r="B109" s="199" t="s">
        <v>453</v>
      </c>
      <c r="C109" s="200" t="s">
        <v>454</v>
      </c>
      <c r="D109" s="200" t="s">
        <v>455</v>
      </c>
      <c r="E109" s="201" t="s">
        <v>10</v>
      </c>
      <c r="F109" s="202" t="s">
        <v>456</v>
      </c>
      <c r="G109" s="201" t="s">
        <v>22</v>
      </c>
      <c r="H109" s="201">
        <v>156</v>
      </c>
      <c r="I109" s="203">
        <v>3.77</v>
      </c>
      <c r="J109" s="199" t="s">
        <v>444</v>
      </c>
      <c r="K109" s="262" t="s">
        <v>1424</v>
      </c>
      <c r="L109" s="205">
        <v>44418</v>
      </c>
      <c r="M109" s="205">
        <v>45687</v>
      </c>
      <c r="N109" s="207"/>
      <c r="O109" s="208" t="s">
        <v>1431</v>
      </c>
      <c r="P109" s="263" t="s">
        <v>1432</v>
      </c>
    </row>
    <row r="110" spans="1:16" s="209" customFormat="1" ht="15.95" customHeight="1" x14ac:dyDescent="0.2">
      <c r="A110" s="309">
        <v>5</v>
      </c>
      <c r="B110" s="199" t="s">
        <v>457</v>
      </c>
      <c r="C110" s="200" t="s">
        <v>458</v>
      </c>
      <c r="D110" s="200" t="s">
        <v>459</v>
      </c>
      <c r="E110" s="201" t="s">
        <v>10</v>
      </c>
      <c r="F110" s="202" t="s">
        <v>460</v>
      </c>
      <c r="G110" s="201" t="s">
        <v>22</v>
      </c>
      <c r="H110" s="201">
        <v>153</v>
      </c>
      <c r="I110" s="203">
        <v>3.75</v>
      </c>
      <c r="J110" s="199" t="s">
        <v>444</v>
      </c>
      <c r="K110" s="262" t="s">
        <v>1424</v>
      </c>
      <c r="L110" s="205">
        <v>44418</v>
      </c>
      <c r="M110" s="205">
        <v>45687</v>
      </c>
      <c r="N110" s="207"/>
      <c r="O110" s="208" t="s">
        <v>1431</v>
      </c>
      <c r="P110" s="263" t="s">
        <v>1432</v>
      </c>
    </row>
    <row r="111" spans="1:16" s="209" customFormat="1" ht="15.95" customHeight="1" x14ac:dyDescent="0.2">
      <c r="A111" s="309">
        <v>6</v>
      </c>
      <c r="B111" s="199" t="s">
        <v>461</v>
      </c>
      <c r="C111" s="200" t="s">
        <v>462</v>
      </c>
      <c r="D111" s="200" t="s">
        <v>463</v>
      </c>
      <c r="E111" s="201" t="s">
        <v>10</v>
      </c>
      <c r="F111" s="202" t="s">
        <v>464</v>
      </c>
      <c r="G111" s="201" t="s">
        <v>22</v>
      </c>
      <c r="H111" s="201">
        <v>153</v>
      </c>
      <c r="I111" s="203">
        <v>3.73</v>
      </c>
      <c r="J111" s="199" t="s">
        <v>444</v>
      </c>
      <c r="K111" s="262" t="s">
        <v>1424</v>
      </c>
      <c r="L111" s="205">
        <v>44418</v>
      </c>
      <c r="M111" s="205">
        <v>45687</v>
      </c>
      <c r="N111" s="211"/>
      <c r="O111" s="208" t="s">
        <v>1431</v>
      </c>
      <c r="P111" s="263" t="s">
        <v>1432</v>
      </c>
    </row>
    <row r="112" spans="1:16" s="209" customFormat="1" ht="15.95" customHeight="1" x14ac:dyDescent="0.2">
      <c r="A112" s="309">
        <v>7</v>
      </c>
      <c r="B112" s="199" t="s">
        <v>465</v>
      </c>
      <c r="C112" s="200" t="s">
        <v>466</v>
      </c>
      <c r="D112" s="200" t="s">
        <v>467</v>
      </c>
      <c r="E112" s="201" t="s">
        <v>10</v>
      </c>
      <c r="F112" s="202" t="s">
        <v>468</v>
      </c>
      <c r="G112" s="201" t="s">
        <v>22</v>
      </c>
      <c r="H112" s="201">
        <v>153</v>
      </c>
      <c r="I112" s="203">
        <v>3.71</v>
      </c>
      <c r="J112" s="199" t="s">
        <v>444</v>
      </c>
      <c r="K112" s="262" t="s">
        <v>1424</v>
      </c>
      <c r="L112" s="205">
        <v>44418</v>
      </c>
      <c r="M112" s="205">
        <v>45687</v>
      </c>
      <c r="N112" s="207"/>
      <c r="O112" s="208" t="s">
        <v>1431</v>
      </c>
      <c r="P112" s="263" t="s">
        <v>1432</v>
      </c>
    </row>
    <row r="113" spans="1:16" s="209" customFormat="1" ht="15.95" customHeight="1" x14ac:dyDescent="0.2">
      <c r="A113" s="309">
        <v>8</v>
      </c>
      <c r="B113" s="199" t="s">
        <v>469</v>
      </c>
      <c r="C113" s="200" t="s">
        <v>470</v>
      </c>
      <c r="D113" s="200" t="s">
        <v>471</v>
      </c>
      <c r="E113" s="201" t="s">
        <v>10</v>
      </c>
      <c r="F113" s="202" t="s">
        <v>472</v>
      </c>
      <c r="G113" s="201" t="s">
        <v>22</v>
      </c>
      <c r="H113" s="201">
        <v>152</v>
      </c>
      <c r="I113" s="203">
        <v>3.69</v>
      </c>
      <c r="J113" s="199" t="s">
        <v>444</v>
      </c>
      <c r="K113" s="262" t="s">
        <v>1424</v>
      </c>
      <c r="L113" s="205">
        <v>44418</v>
      </c>
      <c r="M113" s="205">
        <v>45687</v>
      </c>
      <c r="N113" s="207"/>
      <c r="O113" s="208" t="s">
        <v>1431</v>
      </c>
      <c r="P113" s="263" t="s">
        <v>1432</v>
      </c>
    </row>
    <row r="114" spans="1:16" s="209" customFormat="1" ht="15.95" customHeight="1" x14ac:dyDescent="0.2">
      <c r="A114" s="309">
        <v>9</v>
      </c>
      <c r="B114" s="199" t="s">
        <v>473</v>
      </c>
      <c r="C114" s="200" t="s">
        <v>474</v>
      </c>
      <c r="D114" s="200" t="s">
        <v>475</v>
      </c>
      <c r="E114" s="201" t="s">
        <v>10</v>
      </c>
      <c r="F114" s="202" t="s">
        <v>476</v>
      </c>
      <c r="G114" s="201" t="s">
        <v>22</v>
      </c>
      <c r="H114" s="201">
        <v>157</v>
      </c>
      <c r="I114" s="203">
        <v>3.68</v>
      </c>
      <c r="J114" s="199" t="s">
        <v>444</v>
      </c>
      <c r="K114" s="262" t="s">
        <v>1424</v>
      </c>
      <c r="L114" s="205">
        <v>44418</v>
      </c>
      <c r="M114" s="205">
        <v>45687</v>
      </c>
      <c r="N114" s="207"/>
      <c r="O114" s="208" t="s">
        <v>1431</v>
      </c>
      <c r="P114" s="263" t="s">
        <v>1432</v>
      </c>
    </row>
    <row r="115" spans="1:16" s="209" customFormat="1" ht="15.95" customHeight="1" x14ac:dyDescent="0.2">
      <c r="A115" s="309">
        <v>10</v>
      </c>
      <c r="B115" s="199" t="s">
        <v>477</v>
      </c>
      <c r="C115" s="200" t="s">
        <v>478</v>
      </c>
      <c r="D115" s="200" t="s">
        <v>479</v>
      </c>
      <c r="E115" s="201" t="s">
        <v>10</v>
      </c>
      <c r="F115" s="202" t="s">
        <v>480</v>
      </c>
      <c r="G115" s="201" t="s">
        <v>22</v>
      </c>
      <c r="H115" s="201">
        <v>157</v>
      </c>
      <c r="I115" s="203">
        <v>3.68</v>
      </c>
      <c r="J115" s="199" t="s">
        <v>444</v>
      </c>
      <c r="K115" s="262" t="s">
        <v>1424</v>
      </c>
      <c r="L115" s="205">
        <v>44418</v>
      </c>
      <c r="M115" s="205">
        <v>45687</v>
      </c>
      <c r="N115" s="207"/>
      <c r="O115" s="208" t="s">
        <v>1431</v>
      </c>
      <c r="P115" s="263" t="s">
        <v>1432</v>
      </c>
    </row>
    <row r="116" spans="1:16" s="209" customFormat="1" ht="15.95" customHeight="1" x14ac:dyDescent="0.2">
      <c r="A116" s="309">
        <v>11</v>
      </c>
      <c r="B116" s="199" t="s">
        <v>481</v>
      </c>
      <c r="C116" s="200" t="s">
        <v>482</v>
      </c>
      <c r="D116" s="200" t="s">
        <v>483</v>
      </c>
      <c r="E116" s="201" t="s">
        <v>10</v>
      </c>
      <c r="F116" s="202" t="s">
        <v>484</v>
      </c>
      <c r="G116" s="201" t="s">
        <v>22</v>
      </c>
      <c r="H116" s="201">
        <v>153</v>
      </c>
      <c r="I116" s="203">
        <v>3.67</v>
      </c>
      <c r="J116" s="199" t="s">
        <v>444</v>
      </c>
      <c r="K116" s="262" t="s">
        <v>1424</v>
      </c>
      <c r="L116" s="205">
        <v>44418</v>
      </c>
      <c r="M116" s="205">
        <v>45687</v>
      </c>
      <c r="N116" s="207"/>
      <c r="O116" s="208" t="s">
        <v>1431</v>
      </c>
      <c r="P116" s="263" t="s">
        <v>1432</v>
      </c>
    </row>
    <row r="117" spans="1:16" s="209" customFormat="1" ht="15.95" customHeight="1" x14ac:dyDescent="0.2">
      <c r="A117" s="309">
        <v>12</v>
      </c>
      <c r="B117" s="199" t="s">
        <v>485</v>
      </c>
      <c r="C117" s="200" t="s">
        <v>486</v>
      </c>
      <c r="D117" s="200" t="s">
        <v>487</v>
      </c>
      <c r="E117" s="201" t="s">
        <v>10</v>
      </c>
      <c r="F117" s="202" t="s">
        <v>488</v>
      </c>
      <c r="G117" s="201" t="s">
        <v>22</v>
      </c>
      <c r="H117" s="201">
        <v>153</v>
      </c>
      <c r="I117" s="203">
        <v>3.67</v>
      </c>
      <c r="J117" s="199" t="s">
        <v>444</v>
      </c>
      <c r="K117" s="262" t="s">
        <v>1424</v>
      </c>
      <c r="L117" s="205">
        <v>44418</v>
      </c>
      <c r="M117" s="205">
        <v>45687</v>
      </c>
      <c r="N117" s="207"/>
      <c r="O117" s="208" t="s">
        <v>1431</v>
      </c>
      <c r="P117" s="263" t="s">
        <v>1432</v>
      </c>
    </row>
    <row r="118" spans="1:16" s="209" customFormat="1" ht="15.95" customHeight="1" x14ac:dyDescent="0.2">
      <c r="A118" s="309">
        <v>13</v>
      </c>
      <c r="B118" s="199" t="s">
        <v>489</v>
      </c>
      <c r="C118" s="200" t="s">
        <v>490</v>
      </c>
      <c r="D118" s="200" t="s">
        <v>491</v>
      </c>
      <c r="E118" s="201" t="s">
        <v>10</v>
      </c>
      <c r="F118" s="202" t="s">
        <v>492</v>
      </c>
      <c r="G118" s="201" t="s">
        <v>22</v>
      </c>
      <c r="H118" s="201">
        <v>154</v>
      </c>
      <c r="I118" s="203">
        <v>3.67</v>
      </c>
      <c r="J118" s="199" t="s">
        <v>444</v>
      </c>
      <c r="K118" s="262" t="s">
        <v>1424</v>
      </c>
      <c r="L118" s="205">
        <v>44418</v>
      </c>
      <c r="M118" s="205">
        <v>45687</v>
      </c>
      <c r="N118" s="211"/>
      <c r="O118" s="208" t="s">
        <v>1431</v>
      </c>
      <c r="P118" s="263" t="s">
        <v>1432</v>
      </c>
    </row>
    <row r="119" spans="1:16" s="209" customFormat="1" ht="15.95" customHeight="1" x14ac:dyDescent="0.2">
      <c r="A119" s="309">
        <v>14</v>
      </c>
      <c r="B119" s="199" t="s">
        <v>493</v>
      </c>
      <c r="C119" s="200" t="s">
        <v>494</v>
      </c>
      <c r="D119" s="200" t="s">
        <v>495</v>
      </c>
      <c r="E119" s="201" t="s">
        <v>10</v>
      </c>
      <c r="F119" s="202" t="s">
        <v>496</v>
      </c>
      <c r="G119" s="201" t="s">
        <v>22</v>
      </c>
      <c r="H119" s="201">
        <v>153</v>
      </c>
      <c r="I119" s="203">
        <v>3.67</v>
      </c>
      <c r="J119" s="199" t="s">
        <v>444</v>
      </c>
      <c r="K119" s="262" t="s">
        <v>1424</v>
      </c>
      <c r="L119" s="205">
        <v>44418</v>
      </c>
      <c r="M119" s="205">
        <v>45687</v>
      </c>
      <c r="N119" s="207"/>
      <c r="O119" s="208" t="s">
        <v>1431</v>
      </c>
      <c r="P119" s="263" t="s">
        <v>1432</v>
      </c>
    </row>
    <row r="120" spans="1:16" s="209" customFormat="1" ht="15.95" customHeight="1" x14ac:dyDescent="0.2">
      <c r="A120" s="309">
        <v>15</v>
      </c>
      <c r="B120" s="199" t="s">
        <v>497</v>
      </c>
      <c r="C120" s="200" t="s">
        <v>498</v>
      </c>
      <c r="D120" s="200" t="s">
        <v>499</v>
      </c>
      <c r="E120" s="201" t="s">
        <v>10</v>
      </c>
      <c r="F120" s="202" t="s">
        <v>500</v>
      </c>
      <c r="G120" s="201" t="s">
        <v>22</v>
      </c>
      <c r="H120" s="201">
        <v>156</v>
      </c>
      <c r="I120" s="203">
        <v>3.66</v>
      </c>
      <c r="J120" s="199" t="s">
        <v>444</v>
      </c>
      <c r="K120" s="262" t="s">
        <v>1424</v>
      </c>
      <c r="L120" s="205">
        <v>44418</v>
      </c>
      <c r="M120" s="205">
        <v>45687</v>
      </c>
      <c r="N120" s="207"/>
      <c r="O120" s="208" t="s">
        <v>1431</v>
      </c>
      <c r="P120" s="263" t="s">
        <v>1432</v>
      </c>
    </row>
    <row r="121" spans="1:16" s="209" customFormat="1" ht="15.95" customHeight="1" x14ac:dyDescent="0.2">
      <c r="A121" s="309">
        <v>16</v>
      </c>
      <c r="B121" s="199" t="s">
        <v>501</v>
      </c>
      <c r="C121" s="200" t="s">
        <v>502</v>
      </c>
      <c r="D121" s="200" t="s">
        <v>503</v>
      </c>
      <c r="E121" s="201" t="s">
        <v>9</v>
      </c>
      <c r="F121" s="202" t="s">
        <v>504</v>
      </c>
      <c r="G121" s="201" t="s">
        <v>22</v>
      </c>
      <c r="H121" s="201">
        <v>156</v>
      </c>
      <c r="I121" s="203">
        <v>3.65</v>
      </c>
      <c r="J121" s="199" t="s">
        <v>444</v>
      </c>
      <c r="K121" s="262" t="s">
        <v>1424</v>
      </c>
      <c r="L121" s="205">
        <v>44418</v>
      </c>
      <c r="M121" s="205">
        <v>45687</v>
      </c>
      <c r="N121" s="207"/>
      <c r="O121" s="208" t="s">
        <v>1431</v>
      </c>
      <c r="P121" s="263" t="s">
        <v>1432</v>
      </c>
    </row>
    <row r="122" spans="1:16" s="209" customFormat="1" ht="15.95" customHeight="1" x14ac:dyDescent="0.2">
      <c r="A122" s="309">
        <v>17</v>
      </c>
      <c r="B122" s="199" t="s">
        <v>505</v>
      </c>
      <c r="C122" s="200" t="s">
        <v>506</v>
      </c>
      <c r="D122" s="200" t="s">
        <v>507</v>
      </c>
      <c r="E122" s="201" t="s">
        <v>9</v>
      </c>
      <c r="F122" s="202" t="s">
        <v>508</v>
      </c>
      <c r="G122" s="201" t="s">
        <v>22</v>
      </c>
      <c r="H122" s="201">
        <v>156</v>
      </c>
      <c r="I122" s="203">
        <v>3.65</v>
      </c>
      <c r="J122" s="199" t="s">
        <v>444</v>
      </c>
      <c r="K122" s="262" t="s">
        <v>1424</v>
      </c>
      <c r="L122" s="205">
        <v>44418</v>
      </c>
      <c r="M122" s="205">
        <v>45687</v>
      </c>
      <c r="N122" s="207"/>
      <c r="O122" s="208" t="s">
        <v>1431</v>
      </c>
      <c r="P122" s="263" t="s">
        <v>1432</v>
      </c>
    </row>
    <row r="123" spans="1:16" s="209" customFormat="1" ht="15.95" customHeight="1" x14ac:dyDescent="0.2">
      <c r="A123" s="309">
        <v>18</v>
      </c>
      <c r="B123" s="199" t="s">
        <v>509</v>
      </c>
      <c r="C123" s="200" t="s">
        <v>510</v>
      </c>
      <c r="D123" s="200" t="s">
        <v>511</v>
      </c>
      <c r="E123" s="201" t="s">
        <v>10</v>
      </c>
      <c r="F123" s="202" t="s">
        <v>512</v>
      </c>
      <c r="G123" s="201" t="s">
        <v>22</v>
      </c>
      <c r="H123" s="201">
        <v>153</v>
      </c>
      <c r="I123" s="203">
        <v>3.63</v>
      </c>
      <c r="J123" s="199" t="s">
        <v>444</v>
      </c>
      <c r="K123" s="262" t="s">
        <v>1424</v>
      </c>
      <c r="L123" s="205">
        <v>44418</v>
      </c>
      <c r="M123" s="205">
        <v>45687</v>
      </c>
      <c r="N123" s="207"/>
      <c r="O123" s="208" t="s">
        <v>1431</v>
      </c>
      <c r="P123" s="263" t="s">
        <v>1432</v>
      </c>
    </row>
    <row r="124" spans="1:16" s="209" customFormat="1" ht="15.95" customHeight="1" x14ac:dyDescent="0.2">
      <c r="A124" s="309">
        <v>19</v>
      </c>
      <c r="B124" s="199" t="s">
        <v>513</v>
      </c>
      <c r="C124" s="200" t="s">
        <v>514</v>
      </c>
      <c r="D124" s="200" t="s">
        <v>515</v>
      </c>
      <c r="E124" s="201" t="s">
        <v>10</v>
      </c>
      <c r="F124" s="202" t="s">
        <v>516</v>
      </c>
      <c r="G124" s="201" t="s">
        <v>22</v>
      </c>
      <c r="H124" s="201">
        <v>153</v>
      </c>
      <c r="I124" s="203">
        <v>3.62</v>
      </c>
      <c r="J124" s="199" t="s">
        <v>444</v>
      </c>
      <c r="K124" s="262" t="s">
        <v>1424</v>
      </c>
      <c r="L124" s="205">
        <v>44418</v>
      </c>
      <c r="M124" s="205">
        <v>45687</v>
      </c>
      <c r="N124" s="207"/>
      <c r="O124" s="208" t="s">
        <v>1431</v>
      </c>
      <c r="P124" s="263" t="s">
        <v>1432</v>
      </c>
    </row>
    <row r="125" spans="1:16" s="209" customFormat="1" ht="15.95" customHeight="1" x14ac:dyDescent="0.2">
      <c r="A125" s="309">
        <v>20</v>
      </c>
      <c r="B125" s="199" t="s">
        <v>517</v>
      </c>
      <c r="C125" s="200" t="s">
        <v>518</v>
      </c>
      <c r="D125" s="200" t="s">
        <v>519</v>
      </c>
      <c r="E125" s="201" t="s">
        <v>10</v>
      </c>
      <c r="F125" s="202" t="s">
        <v>520</v>
      </c>
      <c r="G125" s="201" t="s">
        <v>22</v>
      </c>
      <c r="H125" s="201">
        <v>154</v>
      </c>
      <c r="I125" s="203">
        <v>3.61</v>
      </c>
      <c r="J125" s="199" t="s">
        <v>444</v>
      </c>
      <c r="K125" s="262" t="s">
        <v>1424</v>
      </c>
      <c r="L125" s="205">
        <v>44418</v>
      </c>
      <c r="M125" s="205">
        <v>45687</v>
      </c>
      <c r="N125" s="207"/>
      <c r="O125" s="208" t="s">
        <v>1431</v>
      </c>
      <c r="P125" s="263" t="s">
        <v>1432</v>
      </c>
    </row>
    <row r="126" spans="1:16" s="209" customFormat="1" ht="15.95" customHeight="1" x14ac:dyDescent="0.2">
      <c r="A126" s="309">
        <v>21</v>
      </c>
      <c r="B126" s="199" t="s">
        <v>521</v>
      </c>
      <c r="C126" s="200" t="s">
        <v>522</v>
      </c>
      <c r="D126" s="200" t="s">
        <v>523</v>
      </c>
      <c r="E126" s="201" t="s">
        <v>10</v>
      </c>
      <c r="F126" s="202" t="s">
        <v>524</v>
      </c>
      <c r="G126" s="201" t="s">
        <v>22</v>
      </c>
      <c r="H126" s="201">
        <v>150</v>
      </c>
      <c r="I126" s="203">
        <v>3.59</v>
      </c>
      <c r="J126" s="199" t="s">
        <v>444</v>
      </c>
      <c r="K126" s="262" t="s">
        <v>1424</v>
      </c>
      <c r="L126" s="205">
        <v>44418</v>
      </c>
      <c r="M126" s="205">
        <v>45687</v>
      </c>
      <c r="N126" s="207"/>
      <c r="O126" s="208" t="s">
        <v>1431</v>
      </c>
      <c r="P126" s="263" t="s">
        <v>1432</v>
      </c>
    </row>
    <row r="127" spans="1:16" s="209" customFormat="1" ht="15.95" customHeight="1" x14ac:dyDescent="0.2">
      <c r="A127" s="309">
        <v>22</v>
      </c>
      <c r="B127" s="199" t="s">
        <v>525</v>
      </c>
      <c r="C127" s="200" t="s">
        <v>526</v>
      </c>
      <c r="D127" s="200" t="s">
        <v>527</v>
      </c>
      <c r="E127" s="201" t="s">
        <v>10</v>
      </c>
      <c r="F127" s="202" t="s">
        <v>528</v>
      </c>
      <c r="G127" s="201" t="s">
        <v>22</v>
      </c>
      <c r="H127" s="201">
        <v>150</v>
      </c>
      <c r="I127" s="203">
        <v>3.56</v>
      </c>
      <c r="J127" s="199" t="s">
        <v>444</v>
      </c>
      <c r="K127" s="262" t="s">
        <v>1424</v>
      </c>
      <c r="L127" s="205">
        <v>44418</v>
      </c>
      <c r="M127" s="205">
        <v>45687</v>
      </c>
      <c r="N127" s="207"/>
      <c r="O127" s="208" t="s">
        <v>1431</v>
      </c>
      <c r="P127" s="263" t="s">
        <v>1432</v>
      </c>
    </row>
    <row r="128" spans="1:16" s="209" customFormat="1" ht="15.95" customHeight="1" x14ac:dyDescent="0.2">
      <c r="A128" s="309">
        <v>23</v>
      </c>
      <c r="B128" s="199" t="s">
        <v>529</v>
      </c>
      <c r="C128" s="200" t="s">
        <v>530</v>
      </c>
      <c r="D128" s="200" t="s">
        <v>531</v>
      </c>
      <c r="E128" s="201" t="s">
        <v>10</v>
      </c>
      <c r="F128" s="202" t="s">
        <v>532</v>
      </c>
      <c r="G128" s="201" t="s">
        <v>22</v>
      </c>
      <c r="H128" s="201">
        <v>151</v>
      </c>
      <c r="I128" s="203">
        <v>3.5</v>
      </c>
      <c r="J128" s="199" t="s">
        <v>444</v>
      </c>
      <c r="K128" s="262" t="s">
        <v>1424</v>
      </c>
      <c r="L128" s="205">
        <v>44418</v>
      </c>
      <c r="M128" s="205">
        <v>45687</v>
      </c>
      <c r="N128" s="211"/>
      <c r="O128" s="208" t="s">
        <v>1431</v>
      </c>
      <c r="P128" s="263" t="s">
        <v>1432</v>
      </c>
    </row>
    <row r="129" spans="1:16" s="209" customFormat="1" ht="15.95" customHeight="1" x14ac:dyDescent="0.2">
      <c r="A129" s="309">
        <v>24</v>
      </c>
      <c r="B129" s="199" t="s">
        <v>533</v>
      </c>
      <c r="C129" s="200" t="s">
        <v>534</v>
      </c>
      <c r="D129" s="200" t="s">
        <v>535</v>
      </c>
      <c r="E129" s="201" t="s">
        <v>9</v>
      </c>
      <c r="F129" s="202" t="s">
        <v>536</v>
      </c>
      <c r="G129" s="201" t="s">
        <v>22</v>
      </c>
      <c r="H129" s="201">
        <v>150</v>
      </c>
      <c r="I129" s="203">
        <v>3.48</v>
      </c>
      <c r="J129" s="199" t="s">
        <v>444</v>
      </c>
      <c r="K129" s="262" t="s">
        <v>1424</v>
      </c>
      <c r="L129" s="205">
        <v>44418</v>
      </c>
      <c r="M129" s="205">
        <v>45687</v>
      </c>
      <c r="N129" s="207"/>
      <c r="O129" s="208" t="s">
        <v>1431</v>
      </c>
      <c r="P129" s="263" t="s">
        <v>1432</v>
      </c>
    </row>
    <row r="130" spans="1:16" s="209" customFormat="1" ht="15.95" customHeight="1" x14ac:dyDescent="0.2">
      <c r="A130" s="309">
        <v>25</v>
      </c>
      <c r="B130" s="199" t="s">
        <v>537</v>
      </c>
      <c r="C130" s="200" t="s">
        <v>538</v>
      </c>
      <c r="D130" s="200" t="s">
        <v>539</v>
      </c>
      <c r="E130" s="201" t="s">
        <v>9</v>
      </c>
      <c r="F130" s="202" t="s">
        <v>540</v>
      </c>
      <c r="G130" s="201" t="s">
        <v>22</v>
      </c>
      <c r="H130" s="201">
        <v>147</v>
      </c>
      <c r="I130" s="203">
        <v>3.47</v>
      </c>
      <c r="J130" s="199" t="s">
        <v>444</v>
      </c>
      <c r="K130" s="262" t="s">
        <v>1424</v>
      </c>
      <c r="L130" s="205">
        <v>44088</v>
      </c>
      <c r="M130" s="205">
        <v>45687</v>
      </c>
      <c r="N130" s="207"/>
      <c r="O130" s="208" t="s">
        <v>1435</v>
      </c>
      <c r="P130" s="263" t="s">
        <v>1436</v>
      </c>
    </row>
    <row r="131" spans="1:16" s="209" customFormat="1" ht="15.95" customHeight="1" x14ac:dyDescent="0.2">
      <c r="A131" s="309">
        <v>26</v>
      </c>
      <c r="B131" s="199" t="s">
        <v>541</v>
      </c>
      <c r="C131" s="200" t="s">
        <v>542</v>
      </c>
      <c r="D131" s="200" t="s">
        <v>543</v>
      </c>
      <c r="E131" s="201" t="s">
        <v>10</v>
      </c>
      <c r="F131" s="202" t="s">
        <v>544</v>
      </c>
      <c r="G131" s="201" t="s">
        <v>22</v>
      </c>
      <c r="H131" s="201">
        <v>150</v>
      </c>
      <c r="I131" s="203">
        <v>3.46</v>
      </c>
      <c r="J131" s="199" t="s">
        <v>444</v>
      </c>
      <c r="K131" s="262" t="s">
        <v>1424</v>
      </c>
      <c r="L131" s="205">
        <v>44418</v>
      </c>
      <c r="M131" s="205">
        <v>45687</v>
      </c>
      <c r="N131" s="207"/>
      <c r="O131" s="208" t="s">
        <v>1431</v>
      </c>
      <c r="P131" s="263" t="s">
        <v>1432</v>
      </c>
    </row>
    <row r="132" spans="1:16" s="209" customFormat="1" ht="15.95" customHeight="1" x14ac:dyDescent="0.2">
      <c r="A132" s="309">
        <v>27</v>
      </c>
      <c r="B132" s="199" t="s">
        <v>545</v>
      </c>
      <c r="C132" s="200" t="s">
        <v>546</v>
      </c>
      <c r="D132" s="200" t="s">
        <v>547</v>
      </c>
      <c r="E132" s="201" t="s">
        <v>9</v>
      </c>
      <c r="F132" s="202" t="s">
        <v>548</v>
      </c>
      <c r="G132" s="201" t="s">
        <v>22</v>
      </c>
      <c r="H132" s="201">
        <v>149</v>
      </c>
      <c r="I132" s="203">
        <v>3.37</v>
      </c>
      <c r="J132" s="199" t="s">
        <v>444</v>
      </c>
      <c r="K132" s="262" t="s">
        <v>1424</v>
      </c>
      <c r="L132" s="205">
        <v>44088</v>
      </c>
      <c r="M132" s="205">
        <v>45687</v>
      </c>
      <c r="N132" s="207"/>
      <c r="O132" s="208" t="s">
        <v>1435</v>
      </c>
      <c r="P132" s="263" t="s">
        <v>1436</v>
      </c>
    </row>
    <row r="133" spans="1:16" s="209" customFormat="1" ht="15.95" customHeight="1" x14ac:dyDescent="0.2">
      <c r="A133" s="309">
        <v>28</v>
      </c>
      <c r="B133" s="199" t="s">
        <v>549</v>
      </c>
      <c r="C133" s="200" t="s">
        <v>550</v>
      </c>
      <c r="D133" s="200" t="s">
        <v>551</v>
      </c>
      <c r="E133" s="201" t="s">
        <v>9</v>
      </c>
      <c r="F133" s="202" t="s">
        <v>552</v>
      </c>
      <c r="G133" s="201" t="s">
        <v>22</v>
      </c>
      <c r="H133" s="201">
        <v>147</v>
      </c>
      <c r="I133" s="203">
        <v>3.35</v>
      </c>
      <c r="J133" s="199" t="s">
        <v>444</v>
      </c>
      <c r="K133" s="262" t="s">
        <v>1424</v>
      </c>
      <c r="L133" s="205">
        <v>43691</v>
      </c>
      <c r="M133" s="205">
        <v>45687</v>
      </c>
      <c r="N133" s="207"/>
      <c r="O133" s="208" t="s">
        <v>1433</v>
      </c>
      <c r="P133" s="263" t="s">
        <v>1434</v>
      </c>
    </row>
    <row r="134" spans="1:16" s="209" customFormat="1" ht="15.95" customHeight="1" x14ac:dyDescent="0.2">
      <c r="A134" s="309">
        <v>29</v>
      </c>
      <c r="B134" s="199" t="s">
        <v>553</v>
      </c>
      <c r="C134" s="200" t="s">
        <v>554</v>
      </c>
      <c r="D134" s="200" t="s">
        <v>555</v>
      </c>
      <c r="E134" s="201" t="s">
        <v>10</v>
      </c>
      <c r="F134" s="202" t="s">
        <v>556</v>
      </c>
      <c r="G134" s="201" t="s">
        <v>22</v>
      </c>
      <c r="H134" s="201">
        <v>145</v>
      </c>
      <c r="I134" s="203">
        <v>3.23</v>
      </c>
      <c r="J134" s="199" t="s">
        <v>444</v>
      </c>
      <c r="K134" s="262" t="s">
        <v>1424</v>
      </c>
      <c r="L134" s="205">
        <v>43344</v>
      </c>
      <c r="M134" s="205">
        <v>45687</v>
      </c>
      <c r="N134" s="207"/>
      <c r="O134" s="208" t="s">
        <v>1437</v>
      </c>
      <c r="P134" s="263" t="s">
        <v>1438</v>
      </c>
    </row>
    <row r="135" spans="1:16" s="209" customFormat="1" ht="15.95" customHeight="1" x14ac:dyDescent="0.2">
      <c r="A135" s="309">
        <v>30</v>
      </c>
      <c r="B135" s="199" t="s">
        <v>557</v>
      </c>
      <c r="C135" s="200" t="s">
        <v>558</v>
      </c>
      <c r="D135" s="200" t="s">
        <v>559</v>
      </c>
      <c r="E135" s="201" t="s">
        <v>10</v>
      </c>
      <c r="F135" s="202" t="s">
        <v>560</v>
      </c>
      <c r="G135" s="201" t="s">
        <v>22</v>
      </c>
      <c r="H135" s="201">
        <v>147</v>
      </c>
      <c r="I135" s="203">
        <v>3.16</v>
      </c>
      <c r="J135" s="199" t="s">
        <v>444</v>
      </c>
      <c r="K135" s="262" t="s">
        <v>1424</v>
      </c>
      <c r="L135" s="205">
        <v>43344</v>
      </c>
      <c r="M135" s="205">
        <v>45687</v>
      </c>
      <c r="N135" s="211"/>
      <c r="O135" s="208" t="s">
        <v>1437</v>
      </c>
      <c r="P135" s="263" t="s">
        <v>1438</v>
      </c>
    </row>
    <row r="136" spans="1:16" s="209" customFormat="1" ht="15.95" customHeight="1" x14ac:dyDescent="0.2">
      <c r="A136" s="309">
        <v>31</v>
      </c>
      <c r="B136" s="199" t="s">
        <v>561</v>
      </c>
      <c r="C136" s="200" t="s">
        <v>562</v>
      </c>
      <c r="D136" s="200" t="s">
        <v>563</v>
      </c>
      <c r="E136" s="201" t="s">
        <v>10</v>
      </c>
      <c r="F136" s="202" t="s">
        <v>564</v>
      </c>
      <c r="G136" s="201" t="s">
        <v>22</v>
      </c>
      <c r="H136" s="201">
        <v>147</v>
      </c>
      <c r="I136" s="203">
        <v>3.11</v>
      </c>
      <c r="J136" s="199" t="s">
        <v>444</v>
      </c>
      <c r="K136" s="262" t="s">
        <v>1424</v>
      </c>
      <c r="L136" s="205">
        <v>43691</v>
      </c>
      <c r="M136" s="205">
        <v>45687</v>
      </c>
      <c r="N136" s="207"/>
      <c r="O136" s="208" t="s">
        <v>1433</v>
      </c>
      <c r="P136" s="263" t="s">
        <v>1434</v>
      </c>
    </row>
    <row r="137" spans="1:16" s="209" customFormat="1" ht="15.95" customHeight="1" x14ac:dyDescent="0.2">
      <c r="A137" s="309">
        <v>32</v>
      </c>
      <c r="B137" s="199" t="s">
        <v>565</v>
      </c>
      <c r="C137" s="200" t="s">
        <v>566</v>
      </c>
      <c r="D137" s="200" t="s">
        <v>567</v>
      </c>
      <c r="E137" s="201" t="s">
        <v>9</v>
      </c>
      <c r="F137" s="202" t="s">
        <v>568</v>
      </c>
      <c r="G137" s="201" t="s">
        <v>22</v>
      </c>
      <c r="H137" s="201">
        <v>148</v>
      </c>
      <c r="I137" s="203">
        <v>2.91</v>
      </c>
      <c r="J137" s="199" t="s">
        <v>569</v>
      </c>
      <c r="K137" s="262" t="s">
        <v>1424</v>
      </c>
      <c r="L137" s="205">
        <v>42982</v>
      </c>
      <c r="M137" s="205">
        <v>45687</v>
      </c>
      <c r="N137" s="207"/>
      <c r="O137" s="208" t="s">
        <v>1439</v>
      </c>
      <c r="P137" s="263" t="s">
        <v>1440</v>
      </c>
    </row>
    <row r="138" spans="1:16" s="209" customFormat="1" ht="15.95" customHeight="1" x14ac:dyDescent="0.2">
      <c r="A138" s="309">
        <v>33</v>
      </c>
      <c r="B138" s="199" t="s">
        <v>570</v>
      </c>
      <c r="C138" s="200" t="s">
        <v>571</v>
      </c>
      <c r="D138" s="200" t="s">
        <v>572</v>
      </c>
      <c r="E138" s="201" t="s">
        <v>9</v>
      </c>
      <c r="F138" s="202" t="s">
        <v>573</v>
      </c>
      <c r="G138" s="201" t="s">
        <v>22</v>
      </c>
      <c r="H138" s="201">
        <v>147</v>
      </c>
      <c r="I138" s="203">
        <v>2.83</v>
      </c>
      <c r="J138" s="199" t="s">
        <v>569</v>
      </c>
      <c r="K138" s="262" t="s">
        <v>1424</v>
      </c>
      <c r="L138" s="205">
        <v>43344</v>
      </c>
      <c r="M138" s="205">
        <v>45687</v>
      </c>
      <c r="N138" s="207"/>
      <c r="O138" s="208" t="s">
        <v>1437</v>
      </c>
      <c r="P138" s="263" t="s">
        <v>1438</v>
      </c>
    </row>
    <row r="139" spans="1:16" s="209" customFormat="1" ht="15.95" customHeight="1" x14ac:dyDescent="0.2">
      <c r="A139" s="309">
        <v>34</v>
      </c>
      <c r="B139" s="199" t="s">
        <v>574</v>
      </c>
      <c r="C139" s="200" t="s">
        <v>575</v>
      </c>
      <c r="D139" s="200" t="s">
        <v>576</v>
      </c>
      <c r="E139" s="201" t="s">
        <v>10</v>
      </c>
      <c r="F139" s="202" t="s">
        <v>577</v>
      </c>
      <c r="G139" s="201" t="s">
        <v>22</v>
      </c>
      <c r="H139" s="201">
        <v>145</v>
      </c>
      <c r="I139" s="203">
        <v>2.82</v>
      </c>
      <c r="J139" s="199" t="s">
        <v>569</v>
      </c>
      <c r="K139" s="262" t="s">
        <v>1424</v>
      </c>
      <c r="L139" s="205">
        <v>43344</v>
      </c>
      <c r="M139" s="205">
        <v>45687</v>
      </c>
      <c r="N139" s="207"/>
      <c r="O139" s="208" t="s">
        <v>1437</v>
      </c>
      <c r="P139" s="263" t="s">
        <v>1438</v>
      </c>
    </row>
    <row r="140" spans="1:16" s="209" customFormat="1" ht="15.95" customHeight="1" thickBot="1" x14ac:dyDescent="0.25">
      <c r="A140" s="310">
        <v>35</v>
      </c>
      <c r="B140" s="236" t="s">
        <v>578</v>
      </c>
      <c r="C140" s="237" t="s">
        <v>579</v>
      </c>
      <c r="D140" s="237" t="s">
        <v>580</v>
      </c>
      <c r="E140" s="238" t="s">
        <v>9</v>
      </c>
      <c r="F140" s="239" t="s">
        <v>581</v>
      </c>
      <c r="G140" s="238" t="s">
        <v>22</v>
      </c>
      <c r="H140" s="238">
        <v>146</v>
      </c>
      <c r="I140" s="240">
        <v>2.65</v>
      </c>
      <c r="J140" s="236" t="s">
        <v>569</v>
      </c>
      <c r="K140" s="267" t="s">
        <v>1424</v>
      </c>
      <c r="L140" s="242">
        <v>43344</v>
      </c>
      <c r="M140" s="242">
        <v>45687</v>
      </c>
      <c r="N140" s="244"/>
      <c r="O140" s="245" t="s">
        <v>1437</v>
      </c>
      <c r="P140" s="268" t="s">
        <v>1438</v>
      </c>
    </row>
  </sheetData>
  <mergeCells count="19">
    <mergeCell ref="M6:M7"/>
    <mergeCell ref="F6:F7"/>
    <mergeCell ref="N6:N7"/>
    <mergeCell ref="A1:P1"/>
    <mergeCell ref="A2:P2"/>
    <mergeCell ref="A3:P3"/>
    <mergeCell ref="A4:P4"/>
    <mergeCell ref="A6:A7"/>
    <mergeCell ref="B6:B7"/>
    <mergeCell ref="C6:C7"/>
    <mergeCell ref="D6:D7"/>
    <mergeCell ref="E6:E7"/>
    <mergeCell ref="G6:G7"/>
    <mergeCell ref="O6:P7"/>
    <mergeCell ref="K6:K7"/>
    <mergeCell ref="H6:H7"/>
    <mergeCell ref="I6:I7"/>
    <mergeCell ref="J6:J7"/>
    <mergeCell ref="L6:L7"/>
  </mergeCells>
  <printOptions horizontalCentered="1"/>
  <pageMargins left="1.1399999999999999" right="0.5" top="0.13" bottom="0.25" header="0.511811023622047" footer="0.511811023622047"/>
  <pageSetup paperSize="5" scale="95" orientation="landscape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0"/>
  <sheetViews>
    <sheetView view="pageBreakPreview" topLeftCell="A193" zoomScale="115" zoomScaleNormal="150" zoomScaleSheetLayoutView="115" workbookViewId="0">
      <selection activeCell="A30" sqref="A30"/>
    </sheetView>
  </sheetViews>
  <sheetFormatPr defaultRowHeight="13.5" x14ac:dyDescent="0.25"/>
  <cols>
    <col min="1" max="1" width="4.140625" style="16" customWidth="1"/>
    <col min="2" max="2" width="9.7109375" style="18" customWidth="1"/>
    <col min="3" max="3" width="22.42578125" style="16" customWidth="1"/>
    <col min="4" max="4" width="26.5703125" style="21" bestFit="1" customWidth="1"/>
    <col min="5" max="5" width="3.28515625" style="18" customWidth="1"/>
    <col min="6" max="6" width="13" style="43" bestFit="1" customWidth="1"/>
    <col min="7" max="7" width="7" style="18" customWidth="1"/>
    <col min="8" max="8" width="4.140625" style="18" customWidth="1"/>
    <col min="9" max="9" width="6.28515625" style="18" customWidth="1"/>
    <col min="10" max="10" width="14.85546875" style="18" bestFit="1" customWidth="1"/>
    <col min="11" max="11" width="13.28515625" style="16" customWidth="1"/>
    <col min="12" max="12" width="14.5703125" style="19" bestFit="1" customWidth="1"/>
    <col min="13" max="13" width="12" style="19" bestFit="1" customWidth="1"/>
    <col min="14" max="14" width="0.140625" style="19" customWidth="1"/>
    <col min="15" max="15" width="10.42578125" style="20" customWidth="1"/>
    <col min="16" max="16" width="6.28515625" style="20" bestFit="1" customWidth="1"/>
    <col min="17" max="17" width="3.5703125" style="15" customWidth="1"/>
    <col min="18" max="16384" width="9.140625" style="15"/>
  </cols>
  <sheetData>
    <row r="1" spans="1:16" ht="20.100000000000001" customHeight="1" x14ac:dyDescent="0.25">
      <c r="A1" s="480" t="s">
        <v>14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</row>
    <row r="2" spans="1:16" ht="15.75" customHeight="1" x14ac:dyDescent="0.25">
      <c r="A2" s="481" t="s">
        <v>44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</row>
    <row r="3" spans="1:16" ht="20.100000000000001" customHeight="1" x14ac:dyDescent="0.25">
      <c r="A3" s="481" t="s">
        <v>15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</row>
    <row r="4" spans="1:16" ht="16.5" x14ac:dyDescent="0.25">
      <c r="A4" s="451" t="s">
        <v>1425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</row>
    <row r="5" spans="1:16" ht="18" customHeight="1" thickBot="1" x14ac:dyDescent="0.3">
      <c r="A5" s="351" t="s">
        <v>1428</v>
      </c>
      <c r="C5" s="17"/>
      <c r="D5" s="16"/>
      <c r="F5" s="42"/>
    </row>
    <row r="6" spans="1:16" ht="12.75" customHeight="1" x14ac:dyDescent="0.2">
      <c r="A6" s="482" t="s">
        <v>2</v>
      </c>
      <c r="B6" s="470" t="s">
        <v>5</v>
      </c>
      <c r="C6" s="482" t="s">
        <v>6</v>
      </c>
      <c r="D6" s="482" t="s">
        <v>7</v>
      </c>
      <c r="E6" s="472" t="s">
        <v>3</v>
      </c>
      <c r="F6" s="484" t="s">
        <v>53</v>
      </c>
      <c r="G6" s="470" t="s">
        <v>17</v>
      </c>
      <c r="H6" s="470" t="s">
        <v>11</v>
      </c>
      <c r="I6" s="472" t="s">
        <v>1</v>
      </c>
      <c r="J6" s="474" t="s">
        <v>4</v>
      </c>
      <c r="K6" s="476" t="s">
        <v>45</v>
      </c>
      <c r="L6" s="478" t="s">
        <v>18</v>
      </c>
      <c r="M6" s="478" t="s">
        <v>19</v>
      </c>
      <c r="N6" s="478" t="s">
        <v>20</v>
      </c>
      <c r="O6" s="472" t="s">
        <v>21</v>
      </c>
      <c r="P6" s="486"/>
    </row>
    <row r="7" spans="1:16" ht="15" customHeight="1" thickBot="1" x14ac:dyDescent="0.25">
      <c r="A7" s="483"/>
      <c r="B7" s="471"/>
      <c r="C7" s="483"/>
      <c r="D7" s="483"/>
      <c r="E7" s="473"/>
      <c r="F7" s="485"/>
      <c r="G7" s="471"/>
      <c r="H7" s="471"/>
      <c r="I7" s="473"/>
      <c r="J7" s="475"/>
      <c r="K7" s="477"/>
      <c r="L7" s="479"/>
      <c r="M7" s="479"/>
      <c r="N7" s="479"/>
      <c r="O7" s="473"/>
      <c r="P7" s="487"/>
    </row>
    <row r="8" spans="1:16" s="16" customFormat="1" ht="15.95" customHeight="1" x14ac:dyDescent="0.2">
      <c r="A8" s="254">
        <v>1</v>
      </c>
      <c r="B8" s="46" t="s">
        <v>582</v>
      </c>
      <c r="C8" s="48" t="s">
        <v>583</v>
      </c>
      <c r="D8" s="50" t="s">
        <v>584</v>
      </c>
      <c r="E8" s="44" t="s">
        <v>10</v>
      </c>
      <c r="F8" s="56" t="s">
        <v>585</v>
      </c>
      <c r="G8" s="46" t="s">
        <v>59</v>
      </c>
      <c r="H8" s="44">
        <v>42</v>
      </c>
      <c r="I8" s="44" t="s">
        <v>586</v>
      </c>
      <c r="J8" s="46" t="s">
        <v>12</v>
      </c>
      <c r="K8" s="284" t="s">
        <v>1424</v>
      </c>
      <c r="L8" s="23">
        <v>44783</v>
      </c>
      <c r="M8" s="285">
        <v>45687</v>
      </c>
      <c r="N8" s="26"/>
      <c r="O8" s="24" t="str">
        <f t="shared" ref="O8:O13" si="0">ROUNDDOWN((M8-L8-(N8*30))/336,0)&amp;" thn; "&amp;ROUNDDOWN(12*((M8-L8-(N8*30))/365-ROUNDDOWN((M8-L8-(N8*30))/365,0)),0)&amp;" bln"</f>
        <v>2 thn; 5 bln</v>
      </c>
      <c r="P8" s="255" t="str">
        <f t="shared" ref="P8:P13" si="1">LEFT(O8,1)&amp;"."&amp;MID(O8,8,1)</f>
        <v>2.5</v>
      </c>
    </row>
    <row r="9" spans="1:16" s="16" customFormat="1" ht="15.95" customHeight="1" x14ac:dyDescent="0.2">
      <c r="A9" s="254">
        <v>2</v>
      </c>
      <c r="B9" s="46" t="s">
        <v>587</v>
      </c>
      <c r="C9" s="48" t="s">
        <v>588</v>
      </c>
      <c r="D9" s="50" t="s">
        <v>589</v>
      </c>
      <c r="E9" s="44" t="s">
        <v>9</v>
      </c>
      <c r="F9" s="56" t="s">
        <v>590</v>
      </c>
      <c r="G9" s="46" t="s">
        <v>59</v>
      </c>
      <c r="H9" s="44">
        <v>42</v>
      </c>
      <c r="I9" s="44" t="s">
        <v>591</v>
      </c>
      <c r="J9" s="46" t="s">
        <v>12</v>
      </c>
      <c r="K9" s="284" t="s">
        <v>1424</v>
      </c>
      <c r="L9" s="23">
        <v>44783</v>
      </c>
      <c r="M9" s="285">
        <v>45687</v>
      </c>
      <c r="N9" s="26"/>
      <c r="O9" s="24" t="str">
        <f t="shared" si="0"/>
        <v>2 thn; 5 bln</v>
      </c>
      <c r="P9" s="255" t="str">
        <f t="shared" si="1"/>
        <v>2.5</v>
      </c>
    </row>
    <row r="10" spans="1:16" s="16" customFormat="1" ht="15.95" customHeight="1" x14ac:dyDescent="0.2">
      <c r="A10" s="254">
        <v>3</v>
      </c>
      <c r="B10" s="46" t="s">
        <v>592</v>
      </c>
      <c r="C10" s="48" t="s">
        <v>593</v>
      </c>
      <c r="D10" s="50" t="s">
        <v>594</v>
      </c>
      <c r="E10" s="44" t="s">
        <v>9</v>
      </c>
      <c r="F10" s="56" t="s">
        <v>595</v>
      </c>
      <c r="G10" s="46" t="s">
        <v>59</v>
      </c>
      <c r="H10" s="44">
        <v>42</v>
      </c>
      <c r="I10" s="44" t="s">
        <v>591</v>
      </c>
      <c r="J10" s="46" t="s">
        <v>12</v>
      </c>
      <c r="K10" s="284" t="s">
        <v>1424</v>
      </c>
      <c r="L10" s="23">
        <v>44783</v>
      </c>
      <c r="M10" s="285">
        <v>45687</v>
      </c>
      <c r="N10" s="26"/>
      <c r="O10" s="24" t="str">
        <f t="shared" si="0"/>
        <v>2 thn; 5 bln</v>
      </c>
      <c r="P10" s="255" t="str">
        <f t="shared" si="1"/>
        <v>2.5</v>
      </c>
    </row>
    <row r="11" spans="1:16" s="16" customFormat="1" ht="15.95" customHeight="1" x14ac:dyDescent="0.2">
      <c r="A11" s="254">
        <v>4</v>
      </c>
      <c r="B11" s="46" t="s">
        <v>596</v>
      </c>
      <c r="C11" s="48" t="s">
        <v>597</v>
      </c>
      <c r="D11" s="50" t="s">
        <v>598</v>
      </c>
      <c r="E11" s="44" t="s">
        <v>9</v>
      </c>
      <c r="F11" s="56" t="s">
        <v>599</v>
      </c>
      <c r="G11" s="46" t="s">
        <v>59</v>
      </c>
      <c r="H11" s="44">
        <v>42</v>
      </c>
      <c r="I11" s="44" t="s">
        <v>600</v>
      </c>
      <c r="J11" s="46" t="s">
        <v>12</v>
      </c>
      <c r="K11" s="284" t="s">
        <v>1424</v>
      </c>
      <c r="L11" s="23">
        <v>44783</v>
      </c>
      <c r="M11" s="285">
        <v>45687</v>
      </c>
      <c r="N11" s="25"/>
      <c r="O11" s="24" t="str">
        <f t="shared" si="0"/>
        <v>2 thn; 5 bln</v>
      </c>
      <c r="P11" s="255" t="str">
        <f t="shared" si="1"/>
        <v>2.5</v>
      </c>
    </row>
    <row r="12" spans="1:16" s="16" customFormat="1" ht="15.95" customHeight="1" x14ac:dyDescent="0.2">
      <c r="A12" s="254">
        <v>5</v>
      </c>
      <c r="B12" s="46" t="s">
        <v>601</v>
      </c>
      <c r="C12" s="48" t="s">
        <v>602</v>
      </c>
      <c r="D12" s="50" t="s">
        <v>603</v>
      </c>
      <c r="E12" s="44" t="s">
        <v>9</v>
      </c>
      <c r="F12" s="56" t="s">
        <v>604</v>
      </c>
      <c r="G12" s="46" t="s">
        <v>59</v>
      </c>
      <c r="H12" s="44">
        <v>42</v>
      </c>
      <c r="I12" s="44" t="s">
        <v>600</v>
      </c>
      <c r="J12" s="46" t="s">
        <v>12</v>
      </c>
      <c r="K12" s="284" t="s">
        <v>1424</v>
      </c>
      <c r="L12" s="23">
        <v>44783</v>
      </c>
      <c r="M12" s="285">
        <v>45687</v>
      </c>
      <c r="N12" s="26"/>
      <c r="O12" s="24" t="str">
        <f t="shared" si="0"/>
        <v>2 thn; 5 bln</v>
      </c>
      <c r="P12" s="255" t="str">
        <f t="shared" si="1"/>
        <v>2.5</v>
      </c>
    </row>
    <row r="13" spans="1:16" s="16" customFormat="1" ht="15.95" customHeight="1" thickBot="1" x14ac:dyDescent="0.25">
      <c r="A13" s="256">
        <v>6</v>
      </c>
      <c r="B13" s="47" t="s">
        <v>605</v>
      </c>
      <c r="C13" s="49" t="s">
        <v>606</v>
      </c>
      <c r="D13" s="51" t="s">
        <v>607</v>
      </c>
      <c r="E13" s="45" t="s">
        <v>9</v>
      </c>
      <c r="F13" s="329" t="s">
        <v>608</v>
      </c>
      <c r="G13" s="47" t="s">
        <v>59</v>
      </c>
      <c r="H13" s="45">
        <v>42</v>
      </c>
      <c r="I13" s="45" t="s">
        <v>609</v>
      </c>
      <c r="J13" s="47" t="s">
        <v>12</v>
      </c>
      <c r="K13" s="297" t="s">
        <v>1424</v>
      </c>
      <c r="L13" s="257">
        <v>44783</v>
      </c>
      <c r="M13" s="298">
        <v>45687</v>
      </c>
      <c r="N13" s="330"/>
      <c r="O13" s="258" t="str">
        <f t="shared" si="0"/>
        <v>2 thn; 5 bln</v>
      </c>
      <c r="P13" s="259" t="str">
        <f t="shared" si="1"/>
        <v>2.5</v>
      </c>
    </row>
    <row r="14" spans="1:16" s="16" customFormat="1" ht="15.95" customHeight="1" x14ac:dyDescent="0.2">
      <c r="A14" s="352"/>
      <c r="B14" s="212"/>
      <c r="C14" s="213"/>
      <c r="D14" s="324"/>
      <c r="E14" s="214"/>
      <c r="F14" s="325"/>
      <c r="G14" s="212"/>
      <c r="H14" s="214"/>
      <c r="I14" s="214"/>
      <c r="J14" s="212"/>
      <c r="K14" s="318"/>
      <c r="L14" s="326"/>
      <c r="M14" s="319"/>
      <c r="N14" s="327"/>
      <c r="O14" s="328"/>
      <c r="P14" s="323"/>
    </row>
    <row r="15" spans="1:16" s="16" customFormat="1" ht="15.95" customHeight="1" thickBot="1" x14ac:dyDescent="0.25">
      <c r="A15" s="353" t="s">
        <v>1429</v>
      </c>
      <c r="B15" s="212"/>
      <c r="C15" s="213"/>
      <c r="D15" s="324"/>
      <c r="E15" s="214"/>
      <c r="F15" s="325"/>
      <c r="G15" s="212"/>
      <c r="H15" s="214"/>
      <c r="I15" s="214"/>
      <c r="J15" s="212"/>
      <c r="K15" s="318"/>
      <c r="L15" s="326"/>
      <c r="M15" s="319"/>
      <c r="N15" s="327"/>
      <c r="O15" s="328"/>
      <c r="P15" s="323"/>
    </row>
    <row r="16" spans="1:16" s="16" customFormat="1" ht="15.95" customHeight="1" x14ac:dyDescent="0.2">
      <c r="A16" s="246">
        <v>1</v>
      </c>
      <c r="B16" s="247" t="s">
        <v>610</v>
      </c>
      <c r="C16" s="248" t="s">
        <v>611</v>
      </c>
      <c r="D16" s="332" t="s">
        <v>612</v>
      </c>
      <c r="E16" s="129" t="s">
        <v>9</v>
      </c>
      <c r="F16" s="249" t="s">
        <v>613</v>
      </c>
      <c r="G16" s="247" t="s">
        <v>57</v>
      </c>
      <c r="H16" s="129" t="s">
        <v>58</v>
      </c>
      <c r="I16" s="250">
        <v>4</v>
      </c>
      <c r="J16" s="247" t="s">
        <v>54</v>
      </c>
      <c r="K16" s="275" t="s">
        <v>1424</v>
      </c>
      <c r="L16" s="251">
        <v>44783</v>
      </c>
      <c r="M16" s="276">
        <v>45687</v>
      </c>
      <c r="N16" s="331"/>
      <c r="O16" s="252" t="str">
        <f t="shared" ref="O16:O21" si="2">ROUNDDOWN((M16-L16-(N16*30))/336,0)&amp;" thn; "&amp;ROUNDDOWN(12*((M16-L16-(N16*30))/365-ROUNDDOWN((M16-L16-(N16*30))/365,0)),0)&amp;" bln"</f>
        <v>2 thn; 5 bln</v>
      </c>
      <c r="P16" s="253" t="str">
        <f t="shared" ref="P16:P21" si="3">LEFT(O16,1)&amp;"."&amp;MID(O16,8,1)</f>
        <v>2.5</v>
      </c>
    </row>
    <row r="17" spans="1:16" s="16" customFormat="1" ht="15.95" customHeight="1" x14ac:dyDescent="0.2">
      <c r="A17" s="254">
        <v>2</v>
      </c>
      <c r="B17" s="333" t="s">
        <v>614</v>
      </c>
      <c r="C17" s="334" t="s">
        <v>615</v>
      </c>
      <c r="D17" s="335" t="s">
        <v>616</v>
      </c>
      <c r="E17" s="336" t="s">
        <v>10</v>
      </c>
      <c r="F17" s="337" t="s">
        <v>617</v>
      </c>
      <c r="G17" s="333" t="s">
        <v>57</v>
      </c>
      <c r="H17" s="336" t="s">
        <v>58</v>
      </c>
      <c r="I17" s="81">
        <v>4</v>
      </c>
      <c r="J17" s="333" t="s">
        <v>54</v>
      </c>
      <c r="K17" s="284" t="s">
        <v>1424</v>
      </c>
      <c r="L17" s="23">
        <v>44783</v>
      </c>
      <c r="M17" s="285">
        <v>45687</v>
      </c>
      <c r="N17" s="26"/>
      <c r="O17" s="24" t="str">
        <f t="shared" si="2"/>
        <v>2 thn; 5 bln</v>
      </c>
      <c r="P17" s="255" t="str">
        <f t="shared" si="3"/>
        <v>2.5</v>
      </c>
    </row>
    <row r="18" spans="1:16" s="16" customFormat="1" ht="15.95" customHeight="1" x14ac:dyDescent="0.2">
      <c r="A18" s="254">
        <v>3</v>
      </c>
      <c r="B18" s="333" t="s">
        <v>618</v>
      </c>
      <c r="C18" s="334" t="s">
        <v>619</v>
      </c>
      <c r="D18" s="335" t="s">
        <v>620</v>
      </c>
      <c r="E18" s="336" t="s">
        <v>10</v>
      </c>
      <c r="F18" s="337" t="s">
        <v>621</v>
      </c>
      <c r="G18" s="333" t="s">
        <v>57</v>
      </c>
      <c r="H18" s="336" t="s">
        <v>58</v>
      </c>
      <c r="I18" s="81">
        <v>3.9</v>
      </c>
      <c r="J18" s="333" t="s">
        <v>12</v>
      </c>
      <c r="K18" s="284" t="s">
        <v>1424</v>
      </c>
      <c r="L18" s="23">
        <v>44418</v>
      </c>
      <c r="M18" s="285">
        <v>45687</v>
      </c>
      <c r="N18" s="26"/>
      <c r="O18" s="24" t="str">
        <f t="shared" si="2"/>
        <v>3 thn; 5 bln</v>
      </c>
      <c r="P18" s="255" t="str">
        <f t="shared" si="3"/>
        <v>3.5</v>
      </c>
    </row>
    <row r="19" spans="1:16" s="16" customFormat="1" ht="15.95" customHeight="1" x14ac:dyDescent="0.2">
      <c r="A19" s="254">
        <v>4</v>
      </c>
      <c r="B19" s="333" t="s">
        <v>622</v>
      </c>
      <c r="C19" s="334" t="s">
        <v>623</v>
      </c>
      <c r="D19" s="335" t="s">
        <v>624</v>
      </c>
      <c r="E19" s="336" t="s">
        <v>10</v>
      </c>
      <c r="F19" s="337" t="s">
        <v>625</v>
      </c>
      <c r="G19" s="333" t="s">
        <v>57</v>
      </c>
      <c r="H19" s="336" t="s">
        <v>58</v>
      </c>
      <c r="I19" s="81">
        <v>3.8</v>
      </c>
      <c r="J19" s="333" t="s">
        <v>12</v>
      </c>
      <c r="K19" s="284" t="s">
        <v>1424</v>
      </c>
      <c r="L19" s="23">
        <v>44088</v>
      </c>
      <c r="M19" s="285">
        <v>45687</v>
      </c>
      <c r="N19" s="25"/>
      <c r="O19" s="24" t="str">
        <f t="shared" si="2"/>
        <v>4 thn; 4 bln</v>
      </c>
      <c r="P19" s="255" t="str">
        <f t="shared" si="3"/>
        <v>4.4</v>
      </c>
    </row>
    <row r="20" spans="1:16" s="16" customFormat="1" ht="15.95" customHeight="1" x14ac:dyDescent="0.2">
      <c r="A20" s="254">
        <v>5</v>
      </c>
      <c r="B20" s="22" t="s">
        <v>626</v>
      </c>
      <c r="C20" s="14" t="s">
        <v>627</v>
      </c>
      <c r="D20" s="62" t="s">
        <v>628</v>
      </c>
      <c r="E20" s="78" t="s">
        <v>10</v>
      </c>
      <c r="F20" s="338" t="s">
        <v>629</v>
      </c>
      <c r="G20" s="22" t="s">
        <v>57</v>
      </c>
      <c r="H20" s="78" t="s">
        <v>58</v>
      </c>
      <c r="I20" s="81">
        <v>3.7333333333333334</v>
      </c>
      <c r="J20" s="22" t="s">
        <v>12</v>
      </c>
      <c r="K20" s="284" t="s">
        <v>1424</v>
      </c>
      <c r="L20" s="23">
        <v>44783</v>
      </c>
      <c r="M20" s="285">
        <v>45687</v>
      </c>
      <c r="N20" s="26"/>
      <c r="O20" s="24" t="str">
        <f t="shared" si="2"/>
        <v>2 thn; 5 bln</v>
      </c>
      <c r="P20" s="255" t="str">
        <f t="shared" si="3"/>
        <v>2.5</v>
      </c>
    </row>
    <row r="21" spans="1:16" s="16" customFormat="1" ht="15.95" customHeight="1" x14ac:dyDescent="0.2">
      <c r="A21" s="254">
        <v>6</v>
      </c>
      <c r="B21" s="22" t="s">
        <v>630</v>
      </c>
      <c r="C21" s="14" t="s">
        <v>631</v>
      </c>
      <c r="D21" s="62" t="s">
        <v>632</v>
      </c>
      <c r="E21" s="78" t="s">
        <v>10</v>
      </c>
      <c r="F21" s="338" t="s">
        <v>633</v>
      </c>
      <c r="G21" s="22" t="s">
        <v>57</v>
      </c>
      <c r="H21" s="78" t="s">
        <v>58</v>
      </c>
      <c r="I21" s="81">
        <v>3.6666666666666665</v>
      </c>
      <c r="J21" s="22" t="s">
        <v>12</v>
      </c>
      <c r="K21" s="284" t="s">
        <v>1424</v>
      </c>
      <c r="L21" s="23">
        <v>44088</v>
      </c>
      <c r="M21" s="285">
        <v>45687</v>
      </c>
      <c r="N21" s="25"/>
      <c r="O21" s="24" t="str">
        <f t="shared" si="2"/>
        <v>4 thn; 4 bln</v>
      </c>
      <c r="P21" s="255" t="str">
        <f t="shared" si="3"/>
        <v>4.4</v>
      </c>
    </row>
    <row r="22" spans="1:16" x14ac:dyDescent="0.25">
      <c r="A22" s="349">
        <v>7</v>
      </c>
      <c r="B22" s="339" t="s">
        <v>634</v>
      </c>
      <c r="C22" s="340" t="s">
        <v>635</v>
      </c>
      <c r="D22" s="341" t="s">
        <v>636</v>
      </c>
      <c r="E22" s="339" t="s">
        <v>10</v>
      </c>
      <c r="F22" s="342" t="s">
        <v>637</v>
      </c>
      <c r="G22" s="339" t="s">
        <v>57</v>
      </c>
      <c r="H22" s="339" t="s">
        <v>58</v>
      </c>
      <c r="I22" s="347">
        <v>3.6333333333333333</v>
      </c>
      <c r="J22" s="339" t="s">
        <v>12</v>
      </c>
      <c r="K22" s="284" t="s">
        <v>1424</v>
      </c>
      <c r="L22" s="23">
        <v>44418</v>
      </c>
      <c r="M22" s="285">
        <v>45687</v>
      </c>
      <c r="N22" s="26"/>
      <c r="O22" s="24" t="str">
        <f t="shared" ref="O22:O28" si="4">ROUNDDOWN((M22-L22-(N22*30))/336,0)&amp;" thn; "&amp;ROUNDDOWN(12*((M22-L22-(N22*30))/365-ROUNDDOWN((M22-L22-(N22*30))/365,0)),0)&amp;" bln"</f>
        <v>3 thn; 5 bln</v>
      </c>
      <c r="P22" s="255" t="str">
        <f t="shared" ref="P22:P28" si="5">LEFT(O22,1)&amp;"."&amp;MID(O22,8,1)</f>
        <v>3.5</v>
      </c>
    </row>
    <row r="23" spans="1:16" x14ac:dyDescent="0.25">
      <c r="A23" s="349">
        <v>8</v>
      </c>
      <c r="B23" s="339" t="s">
        <v>638</v>
      </c>
      <c r="C23" s="340" t="s">
        <v>639</v>
      </c>
      <c r="D23" s="341" t="s">
        <v>640</v>
      </c>
      <c r="E23" s="339" t="s">
        <v>10</v>
      </c>
      <c r="F23" s="342" t="s">
        <v>641</v>
      </c>
      <c r="G23" s="339" t="s">
        <v>57</v>
      </c>
      <c r="H23" s="339" t="s">
        <v>58</v>
      </c>
      <c r="I23" s="347">
        <v>3.6333333333333333</v>
      </c>
      <c r="J23" s="339" t="s">
        <v>12</v>
      </c>
      <c r="K23" s="284" t="s">
        <v>1424</v>
      </c>
      <c r="L23" s="23">
        <v>44783</v>
      </c>
      <c r="M23" s="285">
        <v>45687</v>
      </c>
      <c r="N23" s="26"/>
      <c r="O23" s="24" t="str">
        <f t="shared" si="4"/>
        <v>2 thn; 5 bln</v>
      </c>
      <c r="P23" s="255" t="str">
        <f t="shared" si="5"/>
        <v>2.5</v>
      </c>
    </row>
    <row r="24" spans="1:16" x14ac:dyDescent="0.25">
      <c r="A24" s="349">
        <v>9</v>
      </c>
      <c r="B24" s="339" t="s">
        <v>642</v>
      </c>
      <c r="C24" s="340" t="s">
        <v>643</v>
      </c>
      <c r="D24" s="341" t="s">
        <v>644</v>
      </c>
      <c r="E24" s="339" t="s">
        <v>10</v>
      </c>
      <c r="F24" s="342" t="s">
        <v>645</v>
      </c>
      <c r="G24" s="339" t="s">
        <v>57</v>
      </c>
      <c r="H24" s="339" t="s">
        <v>58</v>
      </c>
      <c r="I24" s="347">
        <v>3.5666666666666669</v>
      </c>
      <c r="J24" s="339" t="s">
        <v>12</v>
      </c>
      <c r="K24" s="284" t="s">
        <v>1424</v>
      </c>
      <c r="L24" s="23">
        <v>44088</v>
      </c>
      <c r="M24" s="285">
        <v>45687</v>
      </c>
      <c r="N24" s="26"/>
      <c r="O24" s="24" t="str">
        <f t="shared" si="4"/>
        <v>4 thn; 4 bln</v>
      </c>
      <c r="P24" s="255" t="str">
        <f t="shared" si="5"/>
        <v>4.4</v>
      </c>
    </row>
    <row r="25" spans="1:16" ht="14.25" thickBot="1" x14ac:dyDescent="0.3">
      <c r="A25" s="350">
        <v>10</v>
      </c>
      <c r="B25" s="343" t="s">
        <v>646</v>
      </c>
      <c r="C25" s="344" t="s">
        <v>647</v>
      </c>
      <c r="D25" s="345" t="s">
        <v>648</v>
      </c>
      <c r="E25" s="343" t="s">
        <v>10</v>
      </c>
      <c r="F25" s="346" t="s">
        <v>649</v>
      </c>
      <c r="G25" s="343" t="s">
        <v>57</v>
      </c>
      <c r="H25" s="343" t="s">
        <v>58</v>
      </c>
      <c r="I25" s="348">
        <v>3.5</v>
      </c>
      <c r="J25" s="343" t="s">
        <v>8</v>
      </c>
      <c r="K25" s="297" t="s">
        <v>1424</v>
      </c>
      <c r="L25" s="257">
        <v>44088</v>
      </c>
      <c r="M25" s="298">
        <v>45687</v>
      </c>
      <c r="N25" s="330"/>
      <c r="O25" s="258" t="str">
        <f t="shared" si="4"/>
        <v>4 thn; 4 bln</v>
      </c>
      <c r="P25" s="259" t="str">
        <f t="shared" si="5"/>
        <v>4.4</v>
      </c>
    </row>
    <row r="26" spans="1:16" x14ac:dyDescent="0.25">
      <c r="K26" s="318"/>
      <c r="L26" s="326"/>
      <c r="M26" s="319"/>
      <c r="N26" s="327"/>
      <c r="O26" s="328"/>
      <c r="P26" s="323"/>
    </row>
    <row r="27" spans="1:16" ht="17.25" thickBot="1" x14ac:dyDescent="0.3">
      <c r="A27" s="353" t="s">
        <v>1430</v>
      </c>
      <c r="K27" s="318"/>
      <c r="L27" s="326"/>
      <c r="M27" s="319"/>
      <c r="N27" s="327"/>
      <c r="O27" s="328"/>
      <c r="P27" s="323"/>
    </row>
    <row r="28" spans="1:16" ht="14.25" thickBot="1" x14ac:dyDescent="0.3">
      <c r="A28" s="354">
        <v>1</v>
      </c>
      <c r="B28" s="355" t="s">
        <v>650</v>
      </c>
      <c r="C28" s="356" t="s">
        <v>651</v>
      </c>
      <c r="D28" s="357" t="s">
        <v>652</v>
      </c>
      <c r="E28" s="355" t="s">
        <v>9</v>
      </c>
      <c r="F28" s="358" t="s">
        <v>653</v>
      </c>
      <c r="G28" s="355" t="s">
        <v>654</v>
      </c>
      <c r="H28" s="355">
        <v>45</v>
      </c>
      <c r="I28" s="355">
        <v>3.87</v>
      </c>
      <c r="J28" s="355" t="s">
        <v>12</v>
      </c>
      <c r="K28" s="359" t="s">
        <v>1424</v>
      </c>
      <c r="L28" s="360">
        <v>44418</v>
      </c>
      <c r="M28" s="361">
        <v>45687</v>
      </c>
      <c r="N28" s="362"/>
      <c r="O28" s="363" t="str">
        <f t="shared" si="4"/>
        <v>3 thn; 5 bln</v>
      </c>
      <c r="P28" s="364" t="str">
        <f t="shared" si="5"/>
        <v>3.5</v>
      </c>
    </row>
    <row r="30" spans="1:16" ht="15.75" thickBot="1" x14ac:dyDescent="0.3">
      <c r="A30" s="39" t="s">
        <v>655</v>
      </c>
    </row>
    <row r="31" spans="1:16" x14ac:dyDescent="0.25">
      <c r="A31" s="378">
        <v>1</v>
      </c>
      <c r="B31" s="370" t="s">
        <v>656</v>
      </c>
      <c r="C31" s="371" t="s">
        <v>657</v>
      </c>
      <c r="D31" s="372" t="s">
        <v>658</v>
      </c>
      <c r="E31" s="370" t="s">
        <v>10</v>
      </c>
      <c r="F31" s="373" t="s">
        <v>659</v>
      </c>
      <c r="G31" s="370" t="s">
        <v>660</v>
      </c>
      <c r="H31" s="370">
        <v>113</v>
      </c>
      <c r="I31" s="370">
        <v>3.76</v>
      </c>
      <c r="J31" s="370" t="s">
        <v>54</v>
      </c>
      <c r="K31" s="275" t="s">
        <v>1424</v>
      </c>
      <c r="L31" s="251">
        <v>44783</v>
      </c>
      <c r="M31" s="276">
        <v>45687</v>
      </c>
      <c r="N31" s="331"/>
      <c r="O31" s="252" t="s">
        <v>1443</v>
      </c>
      <c r="P31" s="253" t="s">
        <v>1444</v>
      </c>
    </row>
    <row r="32" spans="1:16" x14ac:dyDescent="0.25">
      <c r="A32" s="349">
        <v>2</v>
      </c>
      <c r="B32" s="339" t="s">
        <v>661</v>
      </c>
      <c r="C32" s="340" t="s">
        <v>662</v>
      </c>
      <c r="D32" s="341" t="s">
        <v>663</v>
      </c>
      <c r="E32" s="339" t="s">
        <v>10</v>
      </c>
      <c r="F32" s="342" t="s">
        <v>664</v>
      </c>
      <c r="G32" s="339" t="s">
        <v>660</v>
      </c>
      <c r="H32" s="339">
        <v>113</v>
      </c>
      <c r="I32" s="339">
        <v>3.71</v>
      </c>
      <c r="J32" s="339" t="s">
        <v>54</v>
      </c>
      <c r="K32" s="284" t="s">
        <v>1424</v>
      </c>
      <c r="L32" s="23">
        <v>44783</v>
      </c>
      <c r="M32" s="285">
        <v>45687</v>
      </c>
      <c r="N32" s="25"/>
      <c r="O32" s="24" t="s">
        <v>1443</v>
      </c>
      <c r="P32" s="255" t="s">
        <v>1444</v>
      </c>
    </row>
    <row r="33" spans="1:16" x14ac:dyDescent="0.25">
      <c r="A33" s="349">
        <v>3</v>
      </c>
      <c r="B33" s="339" t="s">
        <v>665</v>
      </c>
      <c r="C33" s="340" t="s">
        <v>666</v>
      </c>
      <c r="D33" s="341" t="s">
        <v>667</v>
      </c>
      <c r="E33" s="339" t="s">
        <v>10</v>
      </c>
      <c r="F33" s="342" t="s">
        <v>668</v>
      </c>
      <c r="G33" s="339" t="s">
        <v>660</v>
      </c>
      <c r="H33" s="339">
        <v>113</v>
      </c>
      <c r="I33" s="339">
        <v>3.7</v>
      </c>
      <c r="J33" s="339" t="s">
        <v>54</v>
      </c>
      <c r="K33" s="284" t="s">
        <v>1424</v>
      </c>
      <c r="L33" s="23">
        <v>44783</v>
      </c>
      <c r="M33" s="285">
        <v>45687</v>
      </c>
      <c r="N33" s="26"/>
      <c r="O33" s="24" t="s">
        <v>1443</v>
      </c>
      <c r="P33" s="255" t="s">
        <v>1444</v>
      </c>
    </row>
    <row r="34" spans="1:16" x14ac:dyDescent="0.25">
      <c r="A34" s="349">
        <v>4</v>
      </c>
      <c r="B34" s="339" t="s">
        <v>669</v>
      </c>
      <c r="C34" s="340" t="s">
        <v>670</v>
      </c>
      <c r="D34" s="341" t="s">
        <v>671</v>
      </c>
      <c r="E34" s="339" t="s">
        <v>9</v>
      </c>
      <c r="F34" s="342" t="s">
        <v>672</v>
      </c>
      <c r="G34" s="339" t="s">
        <v>660</v>
      </c>
      <c r="H34" s="339">
        <v>113</v>
      </c>
      <c r="I34" s="339">
        <v>3.81</v>
      </c>
      <c r="J34" s="339" t="s">
        <v>12</v>
      </c>
      <c r="K34" s="284" t="s">
        <v>1424</v>
      </c>
      <c r="L34" s="23">
        <v>44783</v>
      </c>
      <c r="M34" s="285">
        <v>45687</v>
      </c>
      <c r="N34" s="25"/>
      <c r="O34" s="24" t="s">
        <v>1443</v>
      </c>
      <c r="P34" s="255" t="s">
        <v>1444</v>
      </c>
    </row>
    <row r="35" spans="1:16" x14ac:dyDescent="0.25">
      <c r="A35" s="349">
        <v>5</v>
      </c>
      <c r="B35" s="339" t="s">
        <v>673</v>
      </c>
      <c r="C35" s="340" t="s">
        <v>674</v>
      </c>
      <c r="D35" s="341" t="s">
        <v>675</v>
      </c>
      <c r="E35" s="339" t="s">
        <v>10</v>
      </c>
      <c r="F35" s="342" t="s">
        <v>676</v>
      </c>
      <c r="G35" s="339" t="s">
        <v>660</v>
      </c>
      <c r="H35" s="339">
        <v>113</v>
      </c>
      <c r="I35" s="339">
        <v>3.78</v>
      </c>
      <c r="J35" s="339" t="s">
        <v>12</v>
      </c>
      <c r="K35" s="284" t="s">
        <v>1424</v>
      </c>
      <c r="L35" s="23">
        <v>44783</v>
      </c>
      <c r="M35" s="285">
        <v>45687</v>
      </c>
      <c r="N35" s="26"/>
      <c r="O35" s="24" t="s">
        <v>1443</v>
      </c>
      <c r="P35" s="255" t="s">
        <v>1444</v>
      </c>
    </row>
    <row r="36" spans="1:16" x14ac:dyDescent="0.25">
      <c r="A36" s="349">
        <v>6</v>
      </c>
      <c r="B36" s="339" t="s">
        <v>677</v>
      </c>
      <c r="C36" s="340" t="s">
        <v>678</v>
      </c>
      <c r="D36" s="341" t="s">
        <v>679</v>
      </c>
      <c r="E36" s="339" t="s">
        <v>9</v>
      </c>
      <c r="F36" s="342" t="s">
        <v>680</v>
      </c>
      <c r="G36" s="339" t="s">
        <v>660</v>
      </c>
      <c r="H36" s="339">
        <v>113</v>
      </c>
      <c r="I36" s="339">
        <v>3.69</v>
      </c>
      <c r="J36" s="339" t="s">
        <v>12</v>
      </c>
      <c r="K36" s="284" t="s">
        <v>1424</v>
      </c>
      <c r="L36" s="23">
        <v>44783</v>
      </c>
      <c r="M36" s="285">
        <v>45687</v>
      </c>
      <c r="N36" s="25"/>
      <c r="O36" s="24" t="s">
        <v>1443</v>
      </c>
      <c r="P36" s="255" t="s">
        <v>1444</v>
      </c>
    </row>
    <row r="37" spans="1:16" s="302" customFormat="1" x14ac:dyDescent="0.25">
      <c r="A37" s="379">
        <v>7</v>
      </c>
      <c r="B37" s="366" t="s">
        <v>681</v>
      </c>
      <c r="C37" s="367" t="s">
        <v>682</v>
      </c>
      <c r="D37" s="368" t="s">
        <v>683</v>
      </c>
      <c r="E37" s="366" t="s">
        <v>10</v>
      </c>
      <c r="F37" s="369" t="s">
        <v>684</v>
      </c>
      <c r="G37" s="366" t="s">
        <v>660</v>
      </c>
      <c r="H37" s="366">
        <v>113</v>
      </c>
      <c r="I37" s="366">
        <v>3.68</v>
      </c>
      <c r="J37" s="366" t="s">
        <v>12</v>
      </c>
      <c r="K37" s="284" t="s">
        <v>1424</v>
      </c>
      <c r="L37" s="205">
        <v>44783</v>
      </c>
      <c r="M37" s="285">
        <v>45687</v>
      </c>
      <c r="N37" s="211"/>
      <c r="O37" s="208" t="s">
        <v>1443</v>
      </c>
      <c r="P37" s="263" t="s">
        <v>1444</v>
      </c>
    </row>
    <row r="38" spans="1:16" s="302" customFormat="1" x14ac:dyDescent="0.25">
      <c r="A38" s="379">
        <v>8</v>
      </c>
      <c r="B38" s="366" t="s">
        <v>685</v>
      </c>
      <c r="C38" s="367" t="s">
        <v>686</v>
      </c>
      <c r="D38" s="368" t="s">
        <v>687</v>
      </c>
      <c r="E38" s="366" t="s">
        <v>10</v>
      </c>
      <c r="F38" s="369" t="s">
        <v>688</v>
      </c>
      <c r="G38" s="366" t="s">
        <v>660</v>
      </c>
      <c r="H38" s="366">
        <v>113</v>
      </c>
      <c r="I38" s="366">
        <v>3.64</v>
      </c>
      <c r="J38" s="366" t="s">
        <v>12</v>
      </c>
      <c r="K38" s="284" t="s">
        <v>1424</v>
      </c>
      <c r="L38" s="205">
        <v>44783</v>
      </c>
      <c r="M38" s="285">
        <v>45687</v>
      </c>
      <c r="N38" s="207"/>
      <c r="O38" s="208" t="s">
        <v>1443</v>
      </c>
      <c r="P38" s="263" t="s">
        <v>1444</v>
      </c>
    </row>
    <row r="39" spans="1:16" s="302" customFormat="1" x14ac:dyDescent="0.25">
      <c r="A39" s="379">
        <v>9</v>
      </c>
      <c r="B39" s="366" t="s">
        <v>689</v>
      </c>
      <c r="C39" s="367" t="s">
        <v>690</v>
      </c>
      <c r="D39" s="368" t="s">
        <v>691</v>
      </c>
      <c r="E39" s="366" t="s">
        <v>10</v>
      </c>
      <c r="F39" s="369" t="s">
        <v>692</v>
      </c>
      <c r="G39" s="366" t="s">
        <v>660</v>
      </c>
      <c r="H39" s="366">
        <v>113</v>
      </c>
      <c r="I39" s="366">
        <v>3.63</v>
      </c>
      <c r="J39" s="366" t="s">
        <v>12</v>
      </c>
      <c r="K39" s="284" t="s">
        <v>1424</v>
      </c>
      <c r="L39" s="205">
        <v>44783</v>
      </c>
      <c r="M39" s="285">
        <v>45687</v>
      </c>
      <c r="N39" s="211"/>
      <c r="O39" s="208" t="s">
        <v>1443</v>
      </c>
      <c r="P39" s="263" t="s">
        <v>1444</v>
      </c>
    </row>
    <row r="40" spans="1:16" s="302" customFormat="1" x14ac:dyDescent="0.25">
      <c r="A40" s="379">
        <v>10</v>
      </c>
      <c r="B40" s="366" t="s">
        <v>693</v>
      </c>
      <c r="C40" s="367" t="s">
        <v>694</v>
      </c>
      <c r="D40" s="368" t="s">
        <v>695</v>
      </c>
      <c r="E40" s="366" t="s">
        <v>10</v>
      </c>
      <c r="F40" s="369" t="s">
        <v>696</v>
      </c>
      <c r="G40" s="366" t="s">
        <v>660</v>
      </c>
      <c r="H40" s="366">
        <v>113</v>
      </c>
      <c r="I40" s="366">
        <v>3.62</v>
      </c>
      <c r="J40" s="366" t="s">
        <v>12</v>
      </c>
      <c r="K40" s="284" t="s">
        <v>1424</v>
      </c>
      <c r="L40" s="205">
        <v>44783</v>
      </c>
      <c r="M40" s="285">
        <v>45687</v>
      </c>
      <c r="N40" s="207"/>
      <c r="O40" s="208" t="s">
        <v>1443</v>
      </c>
      <c r="P40" s="263" t="s">
        <v>1444</v>
      </c>
    </row>
    <row r="41" spans="1:16" s="302" customFormat="1" x14ac:dyDescent="0.25">
      <c r="A41" s="379">
        <v>11</v>
      </c>
      <c r="B41" s="366" t="s">
        <v>697</v>
      </c>
      <c r="C41" s="367" t="s">
        <v>698</v>
      </c>
      <c r="D41" s="368" t="s">
        <v>699</v>
      </c>
      <c r="E41" s="366" t="s">
        <v>10</v>
      </c>
      <c r="F41" s="369" t="s">
        <v>700</v>
      </c>
      <c r="G41" s="366" t="s">
        <v>660</v>
      </c>
      <c r="H41" s="366">
        <v>113</v>
      </c>
      <c r="I41" s="366">
        <v>3.61</v>
      </c>
      <c r="J41" s="366" t="s">
        <v>12</v>
      </c>
      <c r="K41" s="284" t="s">
        <v>1424</v>
      </c>
      <c r="L41" s="205">
        <v>44783</v>
      </c>
      <c r="M41" s="285">
        <v>45687</v>
      </c>
      <c r="N41" s="211"/>
      <c r="O41" s="208" t="s">
        <v>1443</v>
      </c>
      <c r="P41" s="263" t="s">
        <v>1444</v>
      </c>
    </row>
    <row r="42" spans="1:16" s="302" customFormat="1" x14ac:dyDescent="0.25">
      <c r="A42" s="379">
        <v>12</v>
      </c>
      <c r="B42" s="366" t="s">
        <v>701</v>
      </c>
      <c r="C42" s="367" t="s">
        <v>702</v>
      </c>
      <c r="D42" s="368" t="s">
        <v>703</v>
      </c>
      <c r="E42" s="366" t="s">
        <v>10</v>
      </c>
      <c r="F42" s="369" t="s">
        <v>704</v>
      </c>
      <c r="G42" s="366" t="s">
        <v>660</v>
      </c>
      <c r="H42" s="366">
        <v>113</v>
      </c>
      <c r="I42" s="366">
        <v>3.6</v>
      </c>
      <c r="J42" s="366" t="s">
        <v>12</v>
      </c>
      <c r="K42" s="284" t="s">
        <v>1424</v>
      </c>
      <c r="L42" s="205">
        <v>44783</v>
      </c>
      <c r="M42" s="285">
        <v>45687</v>
      </c>
      <c r="N42" s="207"/>
      <c r="O42" s="208" t="s">
        <v>1443</v>
      </c>
      <c r="P42" s="263" t="s">
        <v>1444</v>
      </c>
    </row>
    <row r="43" spans="1:16" s="302" customFormat="1" x14ac:dyDescent="0.25">
      <c r="A43" s="379">
        <v>13</v>
      </c>
      <c r="B43" s="366" t="s">
        <v>705</v>
      </c>
      <c r="C43" s="367" t="s">
        <v>706</v>
      </c>
      <c r="D43" s="368" t="s">
        <v>707</v>
      </c>
      <c r="E43" s="366" t="s">
        <v>10</v>
      </c>
      <c r="F43" s="369" t="s">
        <v>708</v>
      </c>
      <c r="G43" s="366" t="s">
        <v>660</v>
      </c>
      <c r="H43" s="366">
        <v>113</v>
      </c>
      <c r="I43" s="366">
        <v>3.6</v>
      </c>
      <c r="J43" s="366" t="s">
        <v>12</v>
      </c>
      <c r="K43" s="284" t="s">
        <v>1424</v>
      </c>
      <c r="L43" s="205">
        <v>44783</v>
      </c>
      <c r="M43" s="285">
        <v>45687</v>
      </c>
      <c r="N43" s="211"/>
      <c r="O43" s="208" t="s">
        <v>1443</v>
      </c>
      <c r="P43" s="263" t="s">
        <v>1444</v>
      </c>
    </row>
    <row r="44" spans="1:16" s="302" customFormat="1" x14ac:dyDescent="0.25">
      <c r="A44" s="379">
        <v>14</v>
      </c>
      <c r="B44" s="366" t="s">
        <v>709</v>
      </c>
      <c r="C44" s="367" t="s">
        <v>710</v>
      </c>
      <c r="D44" s="368" t="s">
        <v>711</v>
      </c>
      <c r="E44" s="366" t="s">
        <v>10</v>
      </c>
      <c r="F44" s="369" t="s">
        <v>712</v>
      </c>
      <c r="G44" s="366" t="s">
        <v>660</v>
      </c>
      <c r="H44" s="366">
        <v>113</v>
      </c>
      <c r="I44" s="366">
        <v>3.58</v>
      </c>
      <c r="J44" s="366" t="s">
        <v>12</v>
      </c>
      <c r="K44" s="284" t="s">
        <v>1424</v>
      </c>
      <c r="L44" s="205">
        <v>44783</v>
      </c>
      <c r="M44" s="285">
        <v>45687</v>
      </c>
      <c r="N44" s="207"/>
      <c r="O44" s="208" t="s">
        <v>1443</v>
      </c>
      <c r="P44" s="263" t="s">
        <v>1444</v>
      </c>
    </row>
    <row r="45" spans="1:16" s="302" customFormat="1" x14ac:dyDescent="0.25">
      <c r="A45" s="379">
        <v>15</v>
      </c>
      <c r="B45" s="366" t="s">
        <v>713</v>
      </c>
      <c r="C45" s="367" t="s">
        <v>714</v>
      </c>
      <c r="D45" s="368" t="s">
        <v>715</v>
      </c>
      <c r="E45" s="366" t="s">
        <v>10</v>
      </c>
      <c r="F45" s="369" t="s">
        <v>716</v>
      </c>
      <c r="G45" s="366" t="s">
        <v>660</v>
      </c>
      <c r="H45" s="366">
        <v>113</v>
      </c>
      <c r="I45" s="366">
        <v>3.57</v>
      </c>
      <c r="J45" s="366" t="s">
        <v>12</v>
      </c>
      <c r="K45" s="284" t="s">
        <v>1424</v>
      </c>
      <c r="L45" s="205">
        <v>44783</v>
      </c>
      <c r="M45" s="285">
        <v>45687</v>
      </c>
      <c r="N45" s="211"/>
      <c r="O45" s="208" t="s">
        <v>1443</v>
      </c>
      <c r="P45" s="263" t="s">
        <v>1444</v>
      </c>
    </row>
    <row r="46" spans="1:16" s="302" customFormat="1" x14ac:dyDescent="0.25">
      <c r="A46" s="379">
        <v>16</v>
      </c>
      <c r="B46" s="366" t="s">
        <v>717</v>
      </c>
      <c r="C46" s="367" t="s">
        <v>718</v>
      </c>
      <c r="D46" s="368" t="s">
        <v>719</v>
      </c>
      <c r="E46" s="366" t="s">
        <v>10</v>
      </c>
      <c r="F46" s="369" t="s">
        <v>720</v>
      </c>
      <c r="G46" s="366" t="s">
        <v>660</v>
      </c>
      <c r="H46" s="366">
        <v>113</v>
      </c>
      <c r="I46" s="366">
        <v>3.57</v>
      </c>
      <c r="J46" s="366" t="s">
        <v>12</v>
      </c>
      <c r="K46" s="284" t="s">
        <v>1424</v>
      </c>
      <c r="L46" s="205">
        <v>44783</v>
      </c>
      <c r="M46" s="285">
        <v>45687</v>
      </c>
      <c r="N46" s="207"/>
      <c r="O46" s="208" t="s">
        <v>1443</v>
      </c>
      <c r="P46" s="263" t="s">
        <v>1444</v>
      </c>
    </row>
    <row r="47" spans="1:16" s="302" customFormat="1" x14ac:dyDescent="0.25">
      <c r="A47" s="379">
        <v>17</v>
      </c>
      <c r="B47" s="366" t="s">
        <v>721</v>
      </c>
      <c r="C47" s="367" t="s">
        <v>722</v>
      </c>
      <c r="D47" s="368" t="s">
        <v>723</v>
      </c>
      <c r="E47" s="366" t="s">
        <v>10</v>
      </c>
      <c r="F47" s="369" t="s">
        <v>724</v>
      </c>
      <c r="G47" s="366" t="s">
        <v>660</v>
      </c>
      <c r="H47" s="366">
        <v>113</v>
      </c>
      <c r="I47" s="366">
        <v>3.56</v>
      </c>
      <c r="J47" s="366" t="s">
        <v>12</v>
      </c>
      <c r="K47" s="284" t="s">
        <v>1424</v>
      </c>
      <c r="L47" s="205">
        <v>44783</v>
      </c>
      <c r="M47" s="285">
        <v>45687</v>
      </c>
      <c r="N47" s="211"/>
      <c r="O47" s="208" t="s">
        <v>1443</v>
      </c>
      <c r="P47" s="263" t="s">
        <v>1444</v>
      </c>
    </row>
    <row r="48" spans="1:16" s="302" customFormat="1" x14ac:dyDescent="0.25">
      <c r="A48" s="379">
        <v>18</v>
      </c>
      <c r="B48" s="366" t="s">
        <v>725</v>
      </c>
      <c r="C48" s="367" t="s">
        <v>726</v>
      </c>
      <c r="D48" s="368" t="s">
        <v>727</v>
      </c>
      <c r="E48" s="366" t="s">
        <v>10</v>
      </c>
      <c r="F48" s="369" t="s">
        <v>728</v>
      </c>
      <c r="G48" s="366" t="s">
        <v>660</v>
      </c>
      <c r="H48" s="366">
        <v>113</v>
      </c>
      <c r="I48" s="366">
        <v>3.55</v>
      </c>
      <c r="J48" s="366" t="s">
        <v>12</v>
      </c>
      <c r="K48" s="284" t="s">
        <v>1424</v>
      </c>
      <c r="L48" s="205">
        <v>44783</v>
      </c>
      <c r="M48" s="285">
        <v>45687</v>
      </c>
      <c r="N48" s="207"/>
      <c r="O48" s="208" t="s">
        <v>1443</v>
      </c>
      <c r="P48" s="263" t="s">
        <v>1444</v>
      </c>
    </row>
    <row r="49" spans="1:16" s="302" customFormat="1" x14ac:dyDescent="0.25">
      <c r="A49" s="379">
        <v>19</v>
      </c>
      <c r="B49" s="366" t="s">
        <v>729</v>
      </c>
      <c r="C49" s="367" t="s">
        <v>730</v>
      </c>
      <c r="D49" s="368" t="s">
        <v>731</v>
      </c>
      <c r="E49" s="366" t="s">
        <v>10</v>
      </c>
      <c r="F49" s="369" t="s">
        <v>732</v>
      </c>
      <c r="G49" s="366" t="s">
        <v>660</v>
      </c>
      <c r="H49" s="366">
        <v>113</v>
      </c>
      <c r="I49" s="366">
        <v>3.55</v>
      </c>
      <c r="J49" s="366" t="s">
        <v>12</v>
      </c>
      <c r="K49" s="284" t="s">
        <v>1424</v>
      </c>
      <c r="L49" s="205">
        <v>44783</v>
      </c>
      <c r="M49" s="285">
        <v>45687</v>
      </c>
      <c r="N49" s="211"/>
      <c r="O49" s="208" t="s">
        <v>1443</v>
      </c>
      <c r="P49" s="263" t="s">
        <v>1444</v>
      </c>
    </row>
    <row r="50" spans="1:16" s="302" customFormat="1" x14ac:dyDescent="0.25">
      <c r="A50" s="379">
        <v>20</v>
      </c>
      <c r="B50" s="366" t="s">
        <v>733</v>
      </c>
      <c r="C50" s="367" t="s">
        <v>734</v>
      </c>
      <c r="D50" s="368" t="s">
        <v>735</v>
      </c>
      <c r="E50" s="366" t="s">
        <v>10</v>
      </c>
      <c r="F50" s="369" t="s">
        <v>736</v>
      </c>
      <c r="G50" s="366" t="s">
        <v>660</v>
      </c>
      <c r="H50" s="366">
        <v>113</v>
      </c>
      <c r="I50" s="366">
        <v>3.53</v>
      </c>
      <c r="J50" s="366" t="s">
        <v>12</v>
      </c>
      <c r="K50" s="284" t="s">
        <v>1424</v>
      </c>
      <c r="L50" s="205">
        <v>44783</v>
      </c>
      <c r="M50" s="285">
        <v>45687</v>
      </c>
      <c r="N50" s="207"/>
      <c r="O50" s="208" t="s">
        <v>1443</v>
      </c>
      <c r="P50" s="263" t="s">
        <v>1444</v>
      </c>
    </row>
    <row r="51" spans="1:16" s="302" customFormat="1" x14ac:dyDescent="0.25">
      <c r="A51" s="379">
        <v>21</v>
      </c>
      <c r="B51" s="366" t="s">
        <v>737</v>
      </c>
      <c r="C51" s="367" t="s">
        <v>738</v>
      </c>
      <c r="D51" s="368" t="s">
        <v>739</v>
      </c>
      <c r="E51" s="366" t="s">
        <v>10</v>
      </c>
      <c r="F51" s="369" t="s">
        <v>740</v>
      </c>
      <c r="G51" s="366" t="s">
        <v>660</v>
      </c>
      <c r="H51" s="366">
        <v>113</v>
      </c>
      <c r="I51" s="366">
        <v>3.53</v>
      </c>
      <c r="J51" s="366" t="s">
        <v>12</v>
      </c>
      <c r="K51" s="284" t="s">
        <v>1424</v>
      </c>
      <c r="L51" s="205">
        <v>44783</v>
      </c>
      <c r="M51" s="285">
        <v>45687</v>
      </c>
      <c r="N51" s="211"/>
      <c r="O51" s="208" t="s">
        <v>1443</v>
      </c>
      <c r="P51" s="263" t="s">
        <v>1444</v>
      </c>
    </row>
    <row r="52" spans="1:16" s="302" customFormat="1" x14ac:dyDescent="0.25">
      <c r="A52" s="379">
        <v>22</v>
      </c>
      <c r="B52" s="366" t="s">
        <v>741</v>
      </c>
      <c r="C52" s="367" t="s">
        <v>742</v>
      </c>
      <c r="D52" s="368" t="s">
        <v>743</v>
      </c>
      <c r="E52" s="366" t="s">
        <v>10</v>
      </c>
      <c r="F52" s="369" t="s">
        <v>744</v>
      </c>
      <c r="G52" s="366" t="s">
        <v>660</v>
      </c>
      <c r="H52" s="366">
        <v>113</v>
      </c>
      <c r="I52" s="366">
        <v>3.53</v>
      </c>
      <c r="J52" s="366" t="s">
        <v>12</v>
      </c>
      <c r="K52" s="284" t="s">
        <v>1424</v>
      </c>
      <c r="L52" s="205">
        <v>44783</v>
      </c>
      <c r="M52" s="285">
        <v>45687</v>
      </c>
      <c r="N52" s="207"/>
      <c r="O52" s="208" t="s">
        <v>1443</v>
      </c>
      <c r="P52" s="263" t="s">
        <v>1444</v>
      </c>
    </row>
    <row r="53" spans="1:16" s="302" customFormat="1" x14ac:dyDescent="0.25">
      <c r="A53" s="379">
        <v>23</v>
      </c>
      <c r="B53" s="366" t="s">
        <v>745</v>
      </c>
      <c r="C53" s="367" t="s">
        <v>746</v>
      </c>
      <c r="D53" s="368" t="s">
        <v>747</v>
      </c>
      <c r="E53" s="366" t="s">
        <v>10</v>
      </c>
      <c r="F53" s="369" t="s">
        <v>748</v>
      </c>
      <c r="G53" s="366" t="s">
        <v>660</v>
      </c>
      <c r="H53" s="366">
        <v>113</v>
      </c>
      <c r="I53" s="366">
        <v>3.53</v>
      </c>
      <c r="J53" s="366" t="s">
        <v>12</v>
      </c>
      <c r="K53" s="284" t="s">
        <v>1424</v>
      </c>
      <c r="L53" s="205">
        <v>44783</v>
      </c>
      <c r="M53" s="285">
        <v>45687</v>
      </c>
      <c r="N53" s="211"/>
      <c r="O53" s="208" t="s">
        <v>1443</v>
      </c>
      <c r="P53" s="263" t="s">
        <v>1444</v>
      </c>
    </row>
    <row r="54" spans="1:16" s="302" customFormat="1" x14ac:dyDescent="0.25">
      <c r="A54" s="379">
        <v>24</v>
      </c>
      <c r="B54" s="366" t="s">
        <v>749</v>
      </c>
      <c r="C54" s="367" t="s">
        <v>750</v>
      </c>
      <c r="D54" s="368" t="s">
        <v>751</v>
      </c>
      <c r="E54" s="366" t="s">
        <v>10</v>
      </c>
      <c r="F54" s="369" t="s">
        <v>752</v>
      </c>
      <c r="G54" s="366" t="s">
        <v>660</v>
      </c>
      <c r="H54" s="366">
        <v>113</v>
      </c>
      <c r="I54" s="366">
        <v>3.52</v>
      </c>
      <c r="J54" s="366" t="s">
        <v>12</v>
      </c>
      <c r="K54" s="284" t="s">
        <v>1424</v>
      </c>
      <c r="L54" s="205">
        <v>44783</v>
      </c>
      <c r="M54" s="285">
        <v>45687</v>
      </c>
      <c r="N54" s="207"/>
      <c r="O54" s="208" t="s">
        <v>1443</v>
      </c>
      <c r="P54" s="263" t="s">
        <v>1444</v>
      </c>
    </row>
    <row r="55" spans="1:16" s="302" customFormat="1" x14ac:dyDescent="0.25">
      <c r="A55" s="379">
        <v>25</v>
      </c>
      <c r="B55" s="366" t="s">
        <v>753</v>
      </c>
      <c r="C55" s="367" t="s">
        <v>754</v>
      </c>
      <c r="D55" s="368" t="s">
        <v>755</v>
      </c>
      <c r="E55" s="366" t="s">
        <v>10</v>
      </c>
      <c r="F55" s="369" t="s">
        <v>756</v>
      </c>
      <c r="G55" s="366" t="s">
        <v>660</v>
      </c>
      <c r="H55" s="366">
        <v>113</v>
      </c>
      <c r="I55" s="366">
        <v>3.52</v>
      </c>
      <c r="J55" s="366" t="s">
        <v>12</v>
      </c>
      <c r="K55" s="284" t="s">
        <v>1424</v>
      </c>
      <c r="L55" s="205">
        <v>44783</v>
      </c>
      <c r="M55" s="285">
        <v>45687</v>
      </c>
      <c r="N55" s="211"/>
      <c r="O55" s="208" t="s">
        <v>1443</v>
      </c>
      <c r="P55" s="263" t="s">
        <v>1444</v>
      </c>
    </row>
    <row r="56" spans="1:16" s="302" customFormat="1" x14ac:dyDescent="0.25">
      <c r="A56" s="379">
        <v>26</v>
      </c>
      <c r="B56" s="366" t="s">
        <v>757</v>
      </c>
      <c r="C56" s="367" t="s">
        <v>758</v>
      </c>
      <c r="D56" s="368" t="s">
        <v>759</v>
      </c>
      <c r="E56" s="366" t="s">
        <v>10</v>
      </c>
      <c r="F56" s="369" t="s">
        <v>760</v>
      </c>
      <c r="G56" s="366" t="s">
        <v>660</v>
      </c>
      <c r="H56" s="366">
        <v>113</v>
      </c>
      <c r="I56" s="366">
        <v>3.51</v>
      </c>
      <c r="J56" s="366" t="s">
        <v>12</v>
      </c>
      <c r="K56" s="284" t="s">
        <v>1424</v>
      </c>
      <c r="L56" s="205">
        <v>44783</v>
      </c>
      <c r="M56" s="285">
        <v>45687</v>
      </c>
      <c r="N56" s="207"/>
      <c r="O56" s="208" t="s">
        <v>1443</v>
      </c>
      <c r="P56" s="263" t="s">
        <v>1444</v>
      </c>
    </row>
    <row r="57" spans="1:16" s="302" customFormat="1" x14ac:dyDescent="0.25">
      <c r="A57" s="379">
        <v>27</v>
      </c>
      <c r="B57" s="366" t="s">
        <v>761</v>
      </c>
      <c r="C57" s="367" t="s">
        <v>762</v>
      </c>
      <c r="D57" s="368" t="s">
        <v>763</v>
      </c>
      <c r="E57" s="366" t="s">
        <v>10</v>
      </c>
      <c r="F57" s="369" t="s">
        <v>764</v>
      </c>
      <c r="G57" s="366" t="s">
        <v>660</v>
      </c>
      <c r="H57" s="366">
        <v>113</v>
      </c>
      <c r="I57" s="366">
        <v>3.5</v>
      </c>
      <c r="J57" s="366" t="s">
        <v>12</v>
      </c>
      <c r="K57" s="284" t="s">
        <v>1424</v>
      </c>
      <c r="L57" s="205">
        <v>44783</v>
      </c>
      <c r="M57" s="285">
        <v>45687</v>
      </c>
      <c r="N57" s="211"/>
      <c r="O57" s="208" t="s">
        <v>1443</v>
      </c>
      <c r="P57" s="263" t="s">
        <v>1444</v>
      </c>
    </row>
    <row r="58" spans="1:16" s="302" customFormat="1" x14ac:dyDescent="0.25">
      <c r="A58" s="379">
        <v>28</v>
      </c>
      <c r="B58" s="366" t="s">
        <v>765</v>
      </c>
      <c r="C58" s="367" t="s">
        <v>766</v>
      </c>
      <c r="D58" s="368" t="s">
        <v>767</v>
      </c>
      <c r="E58" s="366" t="s">
        <v>10</v>
      </c>
      <c r="F58" s="369" t="s">
        <v>768</v>
      </c>
      <c r="G58" s="366" t="s">
        <v>660</v>
      </c>
      <c r="H58" s="366">
        <v>113</v>
      </c>
      <c r="I58" s="366">
        <v>3.5</v>
      </c>
      <c r="J58" s="366" t="s">
        <v>12</v>
      </c>
      <c r="K58" s="284" t="s">
        <v>1424</v>
      </c>
      <c r="L58" s="205">
        <v>44783</v>
      </c>
      <c r="M58" s="285">
        <v>45687</v>
      </c>
      <c r="N58" s="207"/>
      <c r="O58" s="208" t="s">
        <v>1443</v>
      </c>
      <c r="P58" s="263" t="s">
        <v>1444</v>
      </c>
    </row>
    <row r="59" spans="1:16" s="302" customFormat="1" x14ac:dyDescent="0.25">
      <c r="A59" s="379">
        <v>29</v>
      </c>
      <c r="B59" s="366" t="s">
        <v>769</v>
      </c>
      <c r="C59" s="367" t="s">
        <v>770</v>
      </c>
      <c r="D59" s="368" t="s">
        <v>771</v>
      </c>
      <c r="E59" s="366" t="s">
        <v>10</v>
      </c>
      <c r="F59" s="369" t="s">
        <v>772</v>
      </c>
      <c r="G59" s="366" t="s">
        <v>660</v>
      </c>
      <c r="H59" s="366">
        <v>113</v>
      </c>
      <c r="I59" s="366">
        <v>3.5</v>
      </c>
      <c r="J59" s="366" t="s">
        <v>12</v>
      </c>
      <c r="K59" s="284" t="s">
        <v>1424</v>
      </c>
      <c r="L59" s="205">
        <v>44783</v>
      </c>
      <c r="M59" s="285">
        <v>45687</v>
      </c>
      <c r="N59" s="211"/>
      <c r="O59" s="208" t="s">
        <v>1443</v>
      </c>
      <c r="P59" s="263" t="s">
        <v>1444</v>
      </c>
    </row>
    <row r="60" spans="1:16" s="302" customFormat="1" x14ac:dyDescent="0.25">
      <c r="A60" s="379">
        <v>30</v>
      </c>
      <c r="B60" s="366" t="s">
        <v>773</v>
      </c>
      <c r="C60" s="367" t="s">
        <v>774</v>
      </c>
      <c r="D60" s="368" t="s">
        <v>775</v>
      </c>
      <c r="E60" s="366" t="s">
        <v>10</v>
      </c>
      <c r="F60" s="369" t="s">
        <v>776</v>
      </c>
      <c r="G60" s="366" t="s">
        <v>660</v>
      </c>
      <c r="H60" s="366">
        <v>113</v>
      </c>
      <c r="I60" s="366">
        <v>3.48</v>
      </c>
      <c r="J60" s="366" t="s">
        <v>12</v>
      </c>
      <c r="K60" s="284" t="s">
        <v>1424</v>
      </c>
      <c r="L60" s="205">
        <v>44783</v>
      </c>
      <c r="M60" s="285">
        <v>45687</v>
      </c>
      <c r="N60" s="207"/>
      <c r="O60" s="208" t="s">
        <v>1443</v>
      </c>
      <c r="P60" s="263" t="s">
        <v>1444</v>
      </c>
    </row>
    <row r="61" spans="1:16" s="302" customFormat="1" x14ac:dyDescent="0.25">
      <c r="A61" s="379">
        <v>31</v>
      </c>
      <c r="B61" s="366" t="s">
        <v>777</v>
      </c>
      <c r="C61" s="367" t="s">
        <v>778</v>
      </c>
      <c r="D61" s="368" t="s">
        <v>779</v>
      </c>
      <c r="E61" s="366" t="s">
        <v>10</v>
      </c>
      <c r="F61" s="369" t="s">
        <v>780</v>
      </c>
      <c r="G61" s="366" t="s">
        <v>660</v>
      </c>
      <c r="H61" s="366">
        <v>113</v>
      </c>
      <c r="I61" s="366">
        <v>3.48</v>
      </c>
      <c r="J61" s="366" t="s">
        <v>12</v>
      </c>
      <c r="K61" s="284" t="s">
        <v>1424</v>
      </c>
      <c r="L61" s="205">
        <v>44783</v>
      </c>
      <c r="M61" s="285">
        <v>45687</v>
      </c>
      <c r="N61" s="211"/>
      <c r="O61" s="208" t="s">
        <v>1443</v>
      </c>
      <c r="P61" s="263" t="s">
        <v>1444</v>
      </c>
    </row>
    <row r="62" spans="1:16" s="302" customFormat="1" x14ac:dyDescent="0.25">
      <c r="A62" s="379">
        <v>32</v>
      </c>
      <c r="B62" s="366" t="s">
        <v>781</v>
      </c>
      <c r="C62" s="367" t="s">
        <v>782</v>
      </c>
      <c r="D62" s="368" t="s">
        <v>783</v>
      </c>
      <c r="E62" s="366" t="s">
        <v>9</v>
      </c>
      <c r="F62" s="369" t="s">
        <v>784</v>
      </c>
      <c r="G62" s="366" t="s">
        <v>660</v>
      </c>
      <c r="H62" s="366">
        <v>113</v>
      </c>
      <c r="I62" s="366">
        <v>3.46</v>
      </c>
      <c r="J62" s="366" t="s">
        <v>12</v>
      </c>
      <c r="K62" s="284" t="s">
        <v>1424</v>
      </c>
      <c r="L62" s="205">
        <v>44783</v>
      </c>
      <c r="M62" s="285">
        <v>45687</v>
      </c>
      <c r="N62" s="207"/>
      <c r="O62" s="208" t="s">
        <v>1443</v>
      </c>
      <c r="P62" s="263" t="s">
        <v>1444</v>
      </c>
    </row>
    <row r="63" spans="1:16" s="302" customFormat="1" x14ac:dyDescent="0.25">
      <c r="A63" s="379">
        <v>33</v>
      </c>
      <c r="B63" s="366" t="s">
        <v>785</v>
      </c>
      <c r="C63" s="367" t="s">
        <v>786</v>
      </c>
      <c r="D63" s="368" t="s">
        <v>787</v>
      </c>
      <c r="E63" s="366" t="s">
        <v>9</v>
      </c>
      <c r="F63" s="369" t="s">
        <v>788</v>
      </c>
      <c r="G63" s="366" t="s">
        <v>660</v>
      </c>
      <c r="H63" s="366">
        <v>113</v>
      </c>
      <c r="I63" s="366">
        <v>3.46</v>
      </c>
      <c r="J63" s="366" t="s">
        <v>12</v>
      </c>
      <c r="K63" s="284" t="s">
        <v>1424</v>
      </c>
      <c r="L63" s="205">
        <v>44783</v>
      </c>
      <c r="M63" s="285">
        <v>45687</v>
      </c>
      <c r="N63" s="211"/>
      <c r="O63" s="208" t="s">
        <v>1443</v>
      </c>
      <c r="P63" s="263" t="s">
        <v>1444</v>
      </c>
    </row>
    <row r="64" spans="1:16" s="302" customFormat="1" x14ac:dyDescent="0.25">
      <c r="A64" s="379">
        <v>34</v>
      </c>
      <c r="B64" s="366" t="s">
        <v>789</v>
      </c>
      <c r="C64" s="367" t="s">
        <v>790</v>
      </c>
      <c r="D64" s="368" t="s">
        <v>791</v>
      </c>
      <c r="E64" s="366" t="s">
        <v>9</v>
      </c>
      <c r="F64" s="369" t="s">
        <v>792</v>
      </c>
      <c r="G64" s="366" t="s">
        <v>660</v>
      </c>
      <c r="H64" s="366">
        <v>113</v>
      </c>
      <c r="I64" s="366">
        <v>3.46</v>
      </c>
      <c r="J64" s="366" t="s">
        <v>12</v>
      </c>
      <c r="K64" s="284" t="s">
        <v>1424</v>
      </c>
      <c r="L64" s="205">
        <v>44783</v>
      </c>
      <c r="M64" s="285">
        <v>45687</v>
      </c>
      <c r="N64" s="207"/>
      <c r="O64" s="208" t="s">
        <v>1443</v>
      </c>
      <c r="P64" s="263" t="s">
        <v>1444</v>
      </c>
    </row>
    <row r="65" spans="1:16" s="302" customFormat="1" x14ac:dyDescent="0.25">
      <c r="A65" s="379">
        <v>35</v>
      </c>
      <c r="B65" s="366" t="s">
        <v>793</v>
      </c>
      <c r="C65" s="367" t="s">
        <v>794</v>
      </c>
      <c r="D65" s="368" t="s">
        <v>795</v>
      </c>
      <c r="E65" s="366" t="s">
        <v>10</v>
      </c>
      <c r="F65" s="369" t="s">
        <v>796</v>
      </c>
      <c r="G65" s="366" t="s">
        <v>660</v>
      </c>
      <c r="H65" s="366">
        <v>113</v>
      </c>
      <c r="I65" s="366">
        <v>3.46</v>
      </c>
      <c r="J65" s="366" t="s">
        <v>12</v>
      </c>
      <c r="K65" s="284" t="s">
        <v>1424</v>
      </c>
      <c r="L65" s="205">
        <v>44783</v>
      </c>
      <c r="M65" s="285">
        <v>45687</v>
      </c>
      <c r="N65" s="211"/>
      <c r="O65" s="208" t="s">
        <v>1443</v>
      </c>
      <c r="P65" s="263" t="s">
        <v>1444</v>
      </c>
    </row>
    <row r="66" spans="1:16" s="302" customFormat="1" x14ac:dyDescent="0.25">
      <c r="A66" s="379">
        <v>36</v>
      </c>
      <c r="B66" s="366" t="s">
        <v>797</v>
      </c>
      <c r="C66" s="367" t="s">
        <v>798</v>
      </c>
      <c r="D66" s="368" t="s">
        <v>799</v>
      </c>
      <c r="E66" s="366" t="s">
        <v>10</v>
      </c>
      <c r="F66" s="369" t="s">
        <v>800</v>
      </c>
      <c r="G66" s="366" t="s">
        <v>660</v>
      </c>
      <c r="H66" s="366">
        <v>113</v>
      </c>
      <c r="I66" s="366">
        <v>3.44</v>
      </c>
      <c r="J66" s="366" t="s">
        <v>12</v>
      </c>
      <c r="K66" s="284" t="s">
        <v>1424</v>
      </c>
      <c r="L66" s="205">
        <v>44783</v>
      </c>
      <c r="M66" s="285">
        <v>45687</v>
      </c>
      <c r="N66" s="207"/>
      <c r="O66" s="208" t="s">
        <v>1443</v>
      </c>
      <c r="P66" s="263" t="s">
        <v>1444</v>
      </c>
    </row>
    <row r="67" spans="1:16" s="302" customFormat="1" x14ac:dyDescent="0.25">
      <c r="A67" s="379">
        <v>37</v>
      </c>
      <c r="B67" s="366" t="s">
        <v>801</v>
      </c>
      <c r="C67" s="367" t="s">
        <v>802</v>
      </c>
      <c r="D67" s="368" t="s">
        <v>803</v>
      </c>
      <c r="E67" s="366" t="s">
        <v>10</v>
      </c>
      <c r="F67" s="369" t="s">
        <v>804</v>
      </c>
      <c r="G67" s="366" t="s">
        <v>660</v>
      </c>
      <c r="H67" s="366">
        <v>113</v>
      </c>
      <c r="I67" s="366">
        <v>3.43</v>
      </c>
      <c r="J67" s="366" t="s">
        <v>12</v>
      </c>
      <c r="K67" s="284" t="s">
        <v>1424</v>
      </c>
      <c r="L67" s="205">
        <v>44783</v>
      </c>
      <c r="M67" s="285">
        <v>45687</v>
      </c>
      <c r="N67" s="211"/>
      <c r="O67" s="208" t="s">
        <v>1443</v>
      </c>
      <c r="P67" s="263" t="s">
        <v>1444</v>
      </c>
    </row>
    <row r="68" spans="1:16" s="302" customFormat="1" x14ac:dyDescent="0.25">
      <c r="A68" s="379">
        <v>38</v>
      </c>
      <c r="B68" s="366" t="s">
        <v>805</v>
      </c>
      <c r="C68" s="367" t="s">
        <v>806</v>
      </c>
      <c r="D68" s="368" t="s">
        <v>807</v>
      </c>
      <c r="E68" s="366" t="s">
        <v>10</v>
      </c>
      <c r="F68" s="369" t="s">
        <v>808</v>
      </c>
      <c r="G68" s="366" t="s">
        <v>660</v>
      </c>
      <c r="H68" s="366">
        <v>113</v>
      </c>
      <c r="I68" s="366">
        <v>3.42</v>
      </c>
      <c r="J68" s="366" t="s">
        <v>12</v>
      </c>
      <c r="K68" s="284" t="s">
        <v>1424</v>
      </c>
      <c r="L68" s="205">
        <v>44783</v>
      </c>
      <c r="M68" s="285">
        <v>45687</v>
      </c>
      <c r="N68" s="207"/>
      <c r="O68" s="208" t="s">
        <v>1443</v>
      </c>
      <c r="P68" s="263" t="s">
        <v>1444</v>
      </c>
    </row>
    <row r="69" spans="1:16" s="302" customFormat="1" x14ac:dyDescent="0.25">
      <c r="A69" s="379">
        <v>39</v>
      </c>
      <c r="B69" s="366" t="s">
        <v>809</v>
      </c>
      <c r="C69" s="367" t="s">
        <v>810</v>
      </c>
      <c r="D69" s="368" t="s">
        <v>811</v>
      </c>
      <c r="E69" s="366" t="s">
        <v>10</v>
      </c>
      <c r="F69" s="369" t="s">
        <v>812</v>
      </c>
      <c r="G69" s="366" t="s">
        <v>660</v>
      </c>
      <c r="H69" s="366">
        <v>113</v>
      </c>
      <c r="I69" s="366">
        <v>3.42</v>
      </c>
      <c r="J69" s="366" t="s">
        <v>12</v>
      </c>
      <c r="K69" s="284" t="s">
        <v>1424</v>
      </c>
      <c r="L69" s="205">
        <v>44783</v>
      </c>
      <c r="M69" s="285">
        <v>45687</v>
      </c>
      <c r="N69" s="211"/>
      <c r="O69" s="208" t="s">
        <v>1443</v>
      </c>
      <c r="P69" s="263" t="s">
        <v>1444</v>
      </c>
    </row>
    <row r="70" spans="1:16" s="302" customFormat="1" x14ac:dyDescent="0.25">
      <c r="A70" s="379">
        <v>40</v>
      </c>
      <c r="B70" s="366" t="s">
        <v>813</v>
      </c>
      <c r="C70" s="367" t="s">
        <v>814</v>
      </c>
      <c r="D70" s="368" t="s">
        <v>815</v>
      </c>
      <c r="E70" s="366" t="s">
        <v>10</v>
      </c>
      <c r="F70" s="369" t="s">
        <v>816</v>
      </c>
      <c r="G70" s="366" t="s">
        <v>660</v>
      </c>
      <c r="H70" s="366">
        <v>113</v>
      </c>
      <c r="I70" s="366">
        <v>3.41</v>
      </c>
      <c r="J70" s="366" t="s">
        <v>12</v>
      </c>
      <c r="K70" s="284" t="s">
        <v>1424</v>
      </c>
      <c r="L70" s="205">
        <v>44783</v>
      </c>
      <c r="M70" s="285">
        <v>45687</v>
      </c>
      <c r="N70" s="207"/>
      <c r="O70" s="208" t="s">
        <v>1443</v>
      </c>
      <c r="P70" s="263" t="s">
        <v>1444</v>
      </c>
    </row>
    <row r="71" spans="1:16" s="302" customFormat="1" x14ac:dyDescent="0.25">
      <c r="A71" s="379">
        <v>41</v>
      </c>
      <c r="B71" s="366" t="s">
        <v>817</v>
      </c>
      <c r="C71" s="367" t="s">
        <v>818</v>
      </c>
      <c r="D71" s="368" t="s">
        <v>819</v>
      </c>
      <c r="E71" s="366" t="s">
        <v>10</v>
      </c>
      <c r="F71" s="369" t="s">
        <v>820</v>
      </c>
      <c r="G71" s="366" t="s">
        <v>660</v>
      </c>
      <c r="H71" s="366">
        <v>113</v>
      </c>
      <c r="I71" s="366">
        <v>3.4</v>
      </c>
      <c r="J71" s="366" t="s">
        <v>12</v>
      </c>
      <c r="K71" s="284" t="s">
        <v>1424</v>
      </c>
      <c r="L71" s="205">
        <v>44783</v>
      </c>
      <c r="M71" s="285">
        <v>45687</v>
      </c>
      <c r="N71" s="211"/>
      <c r="O71" s="208" t="s">
        <v>1443</v>
      </c>
      <c r="P71" s="263" t="s">
        <v>1444</v>
      </c>
    </row>
    <row r="72" spans="1:16" s="302" customFormat="1" x14ac:dyDescent="0.25">
      <c r="A72" s="379">
        <v>42</v>
      </c>
      <c r="B72" s="366" t="s">
        <v>821</v>
      </c>
      <c r="C72" s="367" t="s">
        <v>822</v>
      </c>
      <c r="D72" s="368" t="s">
        <v>823</v>
      </c>
      <c r="E72" s="366" t="s">
        <v>9</v>
      </c>
      <c r="F72" s="369" t="s">
        <v>824</v>
      </c>
      <c r="G72" s="366" t="s">
        <v>660</v>
      </c>
      <c r="H72" s="366">
        <v>113</v>
      </c>
      <c r="I72" s="366">
        <v>3.38</v>
      </c>
      <c r="J72" s="366" t="s">
        <v>12</v>
      </c>
      <c r="K72" s="284" t="s">
        <v>1424</v>
      </c>
      <c r="L72" s="205">
        <v>44783</v>
      </c>
      <c r="M72" s="285">
        <v>45687</v>
      </c>
      <c r="N72" s="207"/>
      <c r="O72" s="208" t="s">
        <v>1443</v>
      </c>
      <c r="P72" s="263" t="s">
        <v>1444</v>
      </c>
    </row>
    <row r="73" spans="1:16" s="302" customFormat="1" x14ac:dyDescent="0.25">
      <c r="A73" s="379">
        <v>43</v>
      </c>
      <c r="B73" s="366" t="s">
        <v>825</v>
      </c>
      <c r="C73" s="367" t="s">
        <v>826</v>
      </c>
      <c r="D73" s="368" t="s">
        <v>827</v>
      </c>
      <c r="E73" s="366" t="s">
        <v>10</v>
      </c>
      <c r="F73" s="369" t="s">
        <v>828</v>
      </c>
      <c r="G73" s="366" t="s">
        <v>660</v>
      </c>
      <c r="H73" s="366">
        <v>113</v>
      </c>
      <c r="I73" s="366">
        <v>3.38</v>
      </c>
      <c r="J73" s="366" t="s">
        <v>12</v>
      </c>
      <c r="K73" s="284" t="s">
        <v>1424</v>
      </c>
      <c r="L73" s="205">
        <v>44783</v>
      </c>
      <c r="M73" s="285">
        <v>45687</v>
      </c>
      <c r="N73" s="211"/>
      <c r="O73" s="208" t="s">
        <v>1443</v>
      </c>
      <c r="P73" s="263" t="s">
        <v>1444</v>
      </c>
    </row>
    <row r="74" spans="1:16" s="302" customFormat="1" x14ac:dyDescent="0.25">
      <c r="A74" s="379">
        <v>44</v>
      </c>
      <c r="B74" s="366" t="s">
        <v>829</v>
      </c>
      <c r="C74" s="367" t="s">
        <v>830</v>
      </c>
      <c r="D74" s="368" t="s">
        <v>831</v>
      </c>
      <c r="E74" s="366" t="s">
        <v>10</v>
      </c>
      <c r="F74" s="369" t="s">
        <v>832</v>
      </c>
      <c r="G74" s="366" t="s">
        <v>660</v>
      </c>
      <c r="H74" s="366">
        <v>113</v>
      </c>
      <c r="I74" s="366">
        <v>3.38</v>
      </c>
      <c r="J74" s="366" t="s">
        <v>12</v>
      </c>
      <c r="K74" s="284" t="s">
        <v>1424</v>
      </c>
      <c r="L74" s="205">
        <v>44783</v>
      </c>
      <c r="M74" s="285">
        <v>45687</v>
      </c>
      <c r="N74" s="207"/>
      <c r="O74" s="208" t="s">
        <v>1443</v>
      </c>
      <c r="P74" s="263" t="s">
        <v>1444</v>
      </c>
    </row>
    <row r="75" spans="1:16" s="302" customFormat="1" x14ac:dyDescent="0.25">
      <c r="A75" s="379">
        <v>45</v>
      </c>
      <c r="B75" s="366" t="s">
        <v>833</v>
      </c>
      <c r="C75" s="367" t="s">
        <v>834</v>
      </c>
      <c r="D75" s="368" t="s">
        <v>835</v>
      </c>
      <c r="E75" s="366" t="s">
        <v>10</v>
      </c>
      <c r="F75" s="369" t="s">
        <v>836</v>
      </c>
      <c r="G75" s="366" t="s">
        <v>660</v>
      </c>
      <c r="H75" s="366">
        <v>113</v>
      </c>
      <c r="I75" s="366">
        <v>3.38</v>
      </c>
      <c r="J75" s="366" t="s">
        <v>12</v>
      </c>
      <c r="K75" s="284" t="s">
        <v>1424</v>
      </c>
      <c r="L75" s="205">
        <v>44783</v>
      </c>
      <c r="M75" s="285">
        <v>45687</v>
      </c>
      <c r="N75" s="211"/>
      <c r="O75" s="208" t="s">
        <v>1443</v>
      </c>
      <c r="P75" s="263" t="s">
        <v>1444</v>
      </c>
    </row>
    <row r="76" spans="1:16" s="302" customFormat="1" x14ac:dyDescent="0.25">
      <c r="A76" s="379">
        <v>46</v>
      </c>
      <c r="B76" s="366" t="s">
        <v>837</v>
      </c>
      <c r="C76" s="367" t="s">
        <v>838</v>
      </c>
      <c r="D76" s="368" t="s">
        <v>839</v>
      </c>
      <c r="E76" s="366" t="s">
        <v>10</v>
      </c>
      <c r="F76" s="369" t="s">
        <v>840</v>
      </c>
      <c r="G76" s="366" t="s">
        <v>660</v>
      </c>
      <c r="H76" s="366">
        <v>113</v>
      </c>
      <c r="I76" s="366">
        <v>3.38</v>
      </c>
      <c r="J76" s="366" t="s">
        <v>12</v>
      </c>
      <c r="K76" s="284" t="s">
        <v>1424</v>
      </c>
      <c r="L76" s="205">
        <v>44783</v>
      </c>
      <c r="M76" s="285">
        <v>45687</v>
      </c>
      <c r="N76" s="207"/>
      <c r="O76" s="208" t="s">
        <v>1443</v>
      </c>
      <c r="P76" s="263" t="s">
        <v>1444</v>
      </c>
    </row>
    <row r="77" spans="1:16" s="302" customFormat="1" x14ac:dyDescent="0.25">
      <c r="A77" s="379">
        <v>47</v>
      </c>
      <c r="B77" s="366" t="s">
        <v>841</v>
      </c>
      <c r="C77" s="367" t="s">
        <v>842</v>
      </c>
      <c r="D77" s="368" t="s">
        <v>843</v>
      </c>
      <c r="E77" s="366" t="s">
        <v>10</v>
      </c>
      <c r="F77" s="369" t="s">
        <v>844</v>
      </c>
      <c r="G77" s="366" t="s">
        <v>660</v>
      </c>
      <c r="H77" s="366">
        <v>113</v>
      </c>
      <c r="I77" s="366">
        <v>3.38</v>
      </c>
      <c r="J77" s="366" t="s">
        <v>12</v>
      </c>
      <c r="K77" s="284" t="s">
        <v>1424</v>
      </c>
      <c r="L77" s="205">
        <v>44783</v>
      </c>
      <c r="M77" s="285">
        <v>45687</v>
      </c>
      <c r="N77" s="211"/>
      <c r="O77" s="208" t="s">
        <v>1443</v>
      </c>
      <c r="P77" s="263" t="s">
        <v>1444</v>
      </c>
    </row>
    <row r="78" spans="1:16" s="302" customFormat="1" x14ac:dyDescent="0.25">
      <c r="A78" s="379">
        <v>48</v>
      </c>
      <c r="B78" s="366" t="s">
        <v>845</v>
      </c>
      <c r="C78" s="367" t="s">
        <v>846</v>
      </c>
      <c r="D78" s="368" t="s">
        <v>847</v>
      </c>
      <c r="E78" s="366" t="s">
        <v>10</v>
      </c>
      <c r="F78" s="369" t="s">
        <v>848</v>
      </c>
      <c r="G78" s="366" t="s">
        <v>660</v>
      </c>
      <c r="H78" s="366">
        <v>113</v>
      </c>
      <c r="I78" s="366">
        <v>3.36</v>
      </c>
      <c r="J78" s="366" t="s">
        <v>12</v>
      </c>
      <c r="K78" s="284" t="s">
        <v>1424</v>
      </c>
      <c r="L78" s="205">
        <v>44783</v>
      </c>
      <c r="M78" s="285">
        <v>45687</v>
      </c>
      <c r="N78" s="207"/>
      <c r="O78" s="208" t="s">
        <v>1443</v>
      </c>
      <c r="P78" s="263" t="s">
        <v>1444</v>
      </c>
    </row>
    <row r="79" spans="1:16" s="302" customFormat="1" x14ac:dyDescent="0.25">
      <c r="A79" s="379">
        <v>49</v>
      </c>
      <c r="B79" s="366" t="s">
        <v>849</v>
      </c>
      <c r="C79" s="367" t="s">
        <v>850</v>
      </c>
      <c r="D79" s="368" t="s">
        <v>851</v>
      </c>
      <c r="E79" s="366" t="s">
        <v>10</v>
      </c>
      <c r="F79" s="369" t="s">
        <v>852</v>
      </c>
      <c r="G79" s="366" t="s">
        <v>660</v>
      </c>
      <c r="H79" s="366">
        <v>113</v>
      </c>
      <c r="I79" s="366">
        <v>3.36</v>
      </c>
      <c r="J79" s="366" t="s">
        <v>12</v>
      </c>
      <c r="K79" s="284" t="s">
        <v>1424</v>
      </c>
      <c r="L79" s="205">
        <v>44783</v>
      </c>
      <c r="M79" s="285">
        <v>45687</v>
      </c>
      <c r="N79" s="211"/>
      <c r="O79" s="208" t="s">
        <v>1443</v>
      </c>
      <c r="P79" s="263" t="s">
        <v>1444</v>
      </c>
    </row>
    <row r="80" spans="1:16" s="302" customFormat="1" x14ac:dyDescent="0.25">
      <c r="A80" s="379">
        <v>50</v>
      </c>
      <c r="B80" s="366" t="s">
        <v>853</v>
      </c>
      <c r="C80" s="367" t="s">
        <v>854</v>
      </c>
      <c r="D80" s="368" t="s">
        <v>855</v>
      </c>
      <c r="E80" s="366" t="s">
        <v>9</v>
      </c>
      <c r="F80" s="369" t="s">
        <v>856</v>
      </c>
      <c r="G80" s="366" t="s">
        <v>660</v>
      </c>
      <c r="H80" s="366">
        <v>113</v>
      </c>
      <c r="I80" s="366">
        <v>3.35</v>
      </c>
      <c r="J80" s="366" t="s">
        <v>12</v>
      </c>
      <c r="K80" s="284" t="s">
        <v>1424</v>
      </c>
      <c r="L80" s="205">
        <v>44418</v>
      </c>
      <c r="M80" s="285">
        <v>45687</v>
      </c>
      <c r="N80" s="207"/>
      <c r="O80" s="208" t="s">
        <v>1431</v>
      </c>
      <c r="P80" s="263" t="s">
        <v>1432</v>
      </c>
    </row>
    <row r="81" spans="1:16" s="302" customFormat="1" x14ac:dyDescent="0.25">
      <c r="A81" s="379">
        <v>51</v>
      </c>
      <c r="B81" s="366" t="s">
        <v>857</v>
      </c>
      <c r="C81" s="367" t="s">
        <v>858</v>
      </c>
      <c r="D81" s="368" t="s">
        <v>859</v>
      </c>
      <c r="E81" s="366" t="s">
        <v>10</v>
      </c>
      <c r="F81" s="369" t="s">
        <v>860</v>
      </c>
      <c r="G81" s="366" t="s">
        <v>660</v>
      </c>
      <c r="H81" s="366">
        <v>113</v>
      </c>
      <c r="I81" s="366">
        <v>3.35</v>
      </c>
      <c r="J81" s="366" t="s">
        <v>12</v>
      </c>
      <c r="K81" s="284" t="s">
        <v>1424</v>
      </c>
      <c r="L81" s="205">
        <v>44783</v>
      </c>
      <c r="M81" s="285">
        <v>45687</v>
      </c>
      <c r="N81" s="211"/>
      <c r="O81" s="208" t="s">
        <v>1443</v>
      </c>
      <c r="P81" s="263" t="s">
        <v>1444</v>
      </c>
    </row>
    <row r="82" spans="1:16" s="302" customFormat="1" x14ac:dyDescent="0.25">
      <c r="A82" s="379">
        <v>52</v>
      </c>
      <c r="B82" s="366" t="s">
        <v>861</v>
      </c>
      <c r="C82" s="367" t="s">
        <v>862</v>
      </c>
      <c r="D82" s="368" t="s">
        <v>863</v>
      </c>
      <c r="E82" s="366" t="s">
        <v>10</v>
      </c>
      <c r="F82" s="369" t="s">
        <v>864</v>
      </c>
      <c r="G82" s="366" t="s">
        <v>660</v>
      </c>
      <c r="H82" s="366">
        <v>113</v>
      </c>
      <c r="I82" s="366">
        <v>3.33</v>
      </c>
      <c r="J82" s="366" t="s">
        <v>12</v>
      </c>
      <c r="K82" s="284" t="s">
        <v>1424</v>
      </c>
      <c r="L82" s="205">
        <v>44783</v>
      </c>
      <c r="M82" s="285">
        <v>45687</v>
      </c>
      <c r="N82" s="207"/>
      <c r="O82" s="208" t="s">
        <v>1443</v>
      </c>
      <c r="P82" s="263" t="s">
        <v>1444</v>
      </c>
    </row>
    <row r="83" spans="1:16" s="302" customFormat="1" x14ac:dyDescent="0.25">
      <c r="A83" s="379">
        <v>53</v>
      </c>
      <c r="B83" s="366" t="s">
        <v>865</v>
      </c>
      <c r="C83" s="367" t="s">
        <v>866</v>
      </c>
      <c r="D83" s="368" t="s">
        <v>867</v>
      </c>
      <c r="E83" s="366" t="s">
        <v>9</v>
      </c>
      <c r="F83" s="369" t="s">
        <v>868</v>
      </c>
      <c r="G83" s="366" t="s">
        <v>660</v>
      </c>
      <c r="H83" s="366">
        <v>113</v>
      </c>
      <c r="I83" s="366">
        <v>3.32</v>
      </c>
      <c r="J83" s="366" t="s">
        <v>12</v>
      </c>
      <c r="K83" s="284" t="s">
        <v>1424</v>
      </c>
      <c r="L83" s="205">
        <v>44783</v>
      </c>
      <c r="M83" s="285">
        <v>45687</v>
      </c>
      <c r="N83" s="211"/>
      <c r="O83" s="208" t="s">
        <v>1443</v>
      </c>
      <c r="P83" s="263" t="s">
        <v>1444</v>
      </c>
    </row>
    <row r="84" spans="1:16" s="302" customFormat="1" x14ac:dyDescent="0.25">
      <c r="A84" s="379">
        <v>54</v>
      </c>
      <c r="B84" s="366" t="s">
        <v>869</v>
      </c>
      <c r="C84" s="367" t="s">
        <v>870</v>
      </c>
      <c r="D84" s="368" t="s">
        <v>871</v>
      </c>
      <c r="E84" s="366" t="s">
        <v>10</v>
      </c>
      <c r="F84" s="369" t="s">
        <v>872</v>
      </c>
      <c r="G84" s="366" t="s">
        <v>660</v>
      </c>
      <c r="H84" s="366">
        <v>113</v>
      </c>
      <c r="I84" s="366">
        <v>3.31</v>
      </c>
      <c r="J84" s="366" t="s">
        <v>12</v>
      </c>
      <c r="K84" s="284" t="s">
        <v>1424</v>
      </c>
      <c r="L84" s="205">
        <v>44783</v>
      </c>
      <c r="M84" s="285">
        <v>45687</v>
      </c>
      <c r="N84" s="207"/>
      <c r="O84" s="208" t="s">
        <v>1443</v>
      </c>
      <c r="P84" s="263" t="s">
        <v>1444</v>
      </c>
    </row>
    <row r="85" spans="1:16" s="302" customFormat="1" x14ac:dyDescent="0.25">
      <c r="A85" s="379">
        <v>55</v>
      </c>
      <c r="B85" s="366" t="s">
        <v>873</v>
      </c>
      <c r="C85" s="367" t="s">
        <v>874</v>
      </c>
      <c r="D85" s="368" t="s">
        <v>875</v>
      </c>
      <c r="E85" s="366" t="s">
        <v>9</v>
      </c>
      <c r="F85" s="369" t="s">
        <v>876</v>
      </c>
      <c r="G85" s="366" t="s">
        <v>660</v>
      </c>
      <c r="H85" s="366">
        <v>113</v>
      </c>
      <c r="I85" s="366">
        <v>3.28</v>
      </c>
      <c r="J85" s="366" t="s">
        <v>12</v>
      </c>
      <c r="K85" s="284" t="s">
        <v>1424</v>
      </c>
      <c r="L85" s="205">
        <v>44783</v>
      </c>
      <c r="M85" s="285">
        <v>45687</v>
      </c>
      <c r="N85" s="211"/>
      <c r="O85" s="208" t="s">
        <v>1443</v>
      </c>
      <c r="P85" s="263" t="s">
        <v>1444</v>
      </c>
    </row>
    <row r="86" spans="1:16" s="302" customFormat="1" x14ac:dyDescent="0.25">
      <c r="A86" s="379">
        <v>56</v>
      </c>
      <c r="B86" s="366" t="s">
        <v>877</v>
      </c>
      <c r="C86" s="367" t="s">
        <v>878</v>
      </c>
      <c r="D86" s="368" t="s">
        <v>879</v>
      </c>
      <c r="E86" s="366" t="s">
        <v>9</v>
      </c>
      <c r="F86" s="369" t="s">
        <v>880</v>
      </c>
      <c r="G86" s="366" t="s">
        <v>660</v>
      </c>
      <c r="H86" s="366">
        <v>113</v>
      </c>
      <c r="I86" s="366">
        <v>3.25</v>
      </c>
      <c r="J86" s="366" t="s">
        <v>12</v>
      </c>
      <c r="K86" s="284" t="s">
        <v>1424</v>
      </c>
      <c r="L86" s="205">
        <v>44783</v>
      </c>
      <c r="M86" s="285">
        <v>45687</v>
      </c>
      <c r="N86" s="207"/>
      <c r="O86" s="208" t="s">
        <v>1443</v>
      </c>
      <c r="P86" s="263" t="s">
        <v>1444</v>
      </c>
    </row>
    <row r="87" spans="1:16" s="302" customFormat="1" x14ac:dyDescent="0.25">
      <c r="A87" s="379">
        <v>57</v>
      </c>
      <c r="B87" s="366" t="s">
        <v>881</v>
      </c>
      <c r="C87" s="367" t="s">
        <v>882</v>
      </c>
      <c r="D87" s="368" t="s">
        <v>883</v>
      </c>
      <c r="E87" s="366" t="s">
        <v>9</v>
      </c>
      <c r="F87" s="369" t="s">
        <v>884</v>
      </c>
      <c r="G87" s="366" t="s">
        <v>660</v>
      </c>
      <c r="H87" s="366">
        <v>111</v>
      </c>
      <c r="I87" s="366">
        <v>3.24</v>
      </c>
      <c r="J87" s="366" t="s">
        <v>12</v>
      </c>
      <c r="K87" s="284" t="s">
        <v>1424</v>
      </c>
      <c r="L87" s="205">
        <v>44783</v>
      </c>
      <c r="M87" s="285">
        <v>45687</v>
      </c>
      <c r="N87" s="211"/>
      <c r="O87" s="208" t="s">
        <v>1443</v>
      </c>
      <c r="P87" s="263" t="s">
        <v>1444</v>
      </c>
    </row>
    <row r="88" spans="1:16" s="302" customFormat="1" x14ac:dyDescent="0.25">
      <c r="A88" s="379">
        <v>58</v>
      </c>
      <c r="B88" s="366" t="s">
        <v>885</v>
      </c>
      <c r="C88" s="367" t="s">
        <v>886</v>
      </c>
      <c r="D88" s="368" t="s">
        <v>887</v>
      </c>
      <c r="E88" s="366" t="s">
        <v>9</v>
      </c>
      <c r="F88" s="369" t="s">
        <v>888</v>
      </c>
      <c r="G88" s="366" t="s">
        <v>660</v>
      </c>
      <c r="H88" s="366">
        <v>113</v>
      </c>
      <c r="I88" s="366">
        <v>3.24</v>
      </c>
      <c r="J88" s="366" t="s">
        <v>12</v>
      </c>
      <c r="K88" s="284" t="s">
        <v>1424</v>
      </c>
      <c r="L88" s="205">
        <v>44783</v>
      </c>
      <c r="M88" s="285">
        <v>45687</v>
      </c>
      <c r="N88" s="207"/>
      <c r="O88" s="208" t="s">
        <v>1443</v>
      </c>
      <c r="P88" s="263" t="s">
        <v>1444</v>
      </c>
    </row>
    <row r="89" spans="1:16" s="302" customFormat="1" x14ac:dyDescent="0.25">
      <c r="A89" s="379">
        <v>59</v>
      </c>
      <c r="B89" s="366" t="s">
        <v>889</v>
      </c>
      <c r="C89" s="367" t="s">
        <v>890</v>
      </c>
      <c r="D89" s="368" t="s">
        <v>891</v>
      </c>
      <c r="E89" s="366" t="s">
        <v>10</v>
      </c>
      <c r="F89" s="369" t="s">
        <v>892</v>
      </c>
      <c r="G89" s="366" t="s">
        <v>660</v>
      </c>
      <c r="H89" s="366">
        <v>113</v>
      </c>
      <c r="I89" s="366">
        <v>3.23</v>
      </c>
      <c r="J89" s="366" t="s">
        <v>12</v>
      </c>
      <c r="K89" s="284" t="s">
        <v>1424</v>
      </c>
      <c r="L89" s="205">
        <v>44418</v>
      </c>
      <c r="M89" s="285">
        <v>45687</v>
      </c>
      <c r="N89" s="211"/>
      <c r="O89" s="208" t="s">
        <v>1431</v>
      </c>
      <c r="P89" s="263" t="s">
        <v>1432</v>
      </c>
    </row>
    <row r="90" spans="1:16" s="302" customFormat="1" x14ac:dyDescent="0.25">
      <c r="A90" s="379">
        <v>60</v>
      </c>
      <c r="B90" s="366" t="s">
        <v>893</v>
      </c>
      <c r="C90" s="367" t="s">
        <v>894</v>
      </c>
      <c r="D90" s="368" t="s">
        <v>895</v>
      </c>
      <c r="E90" s="366" t="s">
        <v>9</v>
      </c>
      <c r="F90" s="369" t="s">
        <v>896</v>
      </c>
      <c r="G90" s="366" t="s">
        <v>660</v>
      </c>
      <c r="H90" s="366">
        <v>113</v>
      </c>
      <c r="I90" s="366">
        <v>3.23</v>
      </c>
      <c r="J90" s="366" t="s">
        <v>12</v>
      </c>
      <c r="K90" s="284" t="s">
        <v>1424</v>
      </c>
      <c r="L90" s="205">
        <v>44783</v>
      </c>
      <c r="M90" s="285">
        <v>45687</v>
      </c>
      <c r="N90" s="207"/>
      <c r="O90" s="208" t="s">
        <v>1443</v>
      </c>
      <c r="P90" s="263" t="s">
        <v>1444</v>
      </c>
    </row>
    <row r="91" spans="1:16" s="302" customFormat="1" x14ac:dyDescent="0.25">
      <c r="A91" s="379">
        <v>61</v>
      </c>
      <c r="B91" s="366" t="s">
        <v>897</v>
      </c>
      <c r="C91" s="367" t="s">
        <v>898</v>
      </c>
      <c r="D91" s="368" t="s">
        <v>899</v>
      </c>
      <c r="E91" s="366" t="s">
        <v>9</v>
      </c>
      <c r="F91" s="369" t="s">
        <v>900</v>
      </c>
      <c r="G91" s="366" t="s">
        <v>660</v>
      </c>
      <c r="H91" s="366">
        <v>113</v>
      </c>
      <c r="I91" s="366">
        <v>3.2</v>
      </c>
      <c r="J91" s="366" t="s">
        <v>12</v>
      </c>
      <c r="K91" s="284" t="s">
        <v>1424</v>
      </c>
      <c r="L91" s="205">
        <v>44418</v>
      </c>
      <c r="M91" s="285">
        <v>45687</v>
      </c>
      <c r="N91" s="211"/>
      <c r="O91" s="208" t="s">
        <v>1431</v>
      </c>
      <c r="P91" s="263" t="s">
        <v>1432</v>
      </c>
    </row>
    <row r="92" spans="1:16" s="302" customFormat="1" x14ac:dyDescent="0.25">
      <c r="A92" s="379">
        <v>62</v>
      </c>
      <c r="B92" s="366" t="s">
        <v>901</v>
      </c>
      <c r="C92" s="367" t="s">
        <v>902</v>
      </c>
      <c r="D92" s="368" t="s">
        <v>903</v>
      </c>
      <c r="E92" s="366" t="s">
        <v>10</v>
      </c>
      <c r="F92" s="369" t="s">
        <v>904</v>
      </c>
      <c r="G92" s="366" t="s">
        <v>660</v>
      </c>
      <c r="H92" s="366">
        <v>113</v>
      </c>
      <c r="I92" s="366">
        <v>3.19</v>
      </c>
      <c r="J92" s="366" t="s">
        <v>12</v>
      </c>
      <c r="K92" s="284" t="s">
        <v>1424</v>
      </c>
      <c r="L92" s="205">
        <v>44783</v>
      </c>
      <c r="M92" s="285">
        <v>45687</v>
      </c>
      <c r="N92" s="207"/>
      <c r="O92" s="208" t="s">
        <v>1443</v>
      </c>
      <c r="P92" s="263" t="s">
        <v>1444</v>
      </c>
    </row>
    <row r="93" spans="1:16" s="302" customFormat="1" x14ac:dyDescent="0.25">
      <c r="A93" s="379">
        <v>63</v>
      </c>
      <c r="B93" s="366" t="s">
        <v>905</v>
      </c>
      <c r="C93" s="367" t="s">
        <v>906</v>
      </c>
      <c r="D93" s="368" t="s">
        <v>907</v>
      </c>
      <c r="E93" s="366" t="s">
        <v>9</v>
      </c>
      <c r="F93" s="369" t="s">
        <v>908</v>
      </c>
      <c r="G93" s="366" t="s">
        <v>660</v>
      </c>
      <c r="H93" s="366">
        <v>113</v>
      </c>
      <c r="I93" s="366">
        <v>3.18</v>
      </c>
      <c r="J93" s="366" t="s">
        <v>12</v>
      </c>
      <c r="K93" s="284" t="s">
        <v>1424</v>
      </c>
      <c r="L93" s="205">
        <v>44783</v>
      </c>
      <c r="M93" s="285">
        <v>45687</v>
      </c>
      <c r="N93" s="211"/>
      <c r="O93" s="208" t="s">
        <v>1443</v>
      </c>
      <c r="P93" s="263" t="s">
        <v>1444</v>
      </c>
    </row>
    <row r="94" spans="1:16" s="302" customFormat="1" x14ac:dyDescent="0.25">
      <c r="A94" s="379">
        <v>64</v>
      </c>
      <c r="B94" s="366" t="s">
        <v>909</v>
      </c>
      <c r="C94" s="367" t="s">
        <v>910</v>
      </c>
      <c r="D94" s="368" t="s">
        <v>911</v>
      </c>
      <c r="E94" s="366" t="s">
        <v>9</v>
      </c>
      <c r="F94" s="369" t="s">
        <v>912</v>
      </c>
      <c r="G94" s="366" t="s">
        <v>660</v>
      </c>
      <c r="H94" s="366">
        <v>113</v>
      </c>
      <c r="I94" s="366">
        <v>3.15</v>
      </c>
      <c r="J94" s="366" t="s">
        <v>12</v>
      </c>
      <c r="K94" s="284" t="s">
        <v>1424</v>
      </c>
      <c r="L94" s="205">
        <v>44418</v>
      </c>
      <c r="M94" s="285">
        <v>45687</v>
      </c>
      <c r="N94" s="207"/>
      <c r="O94" s="208" t="s">
        <v>1431</v>
      </c>
      <c r="P94" s="263" t="s">
        <v>1432</v>
      </c>
    </row>
    <row r="95" spans="1:16" s="302" customFormat="1" x14ac:dyDescent="0.25">
      <c r="A95" s="379">
        <v>65</v>
      </c>
      <c r="B95" s="366" t="s">
        <v>913</v>
      </c>
      <c r="C95" s="367" t="s">
        <v>914</v>
      </c>
      <c r="D95" s="368" t="s">
        <v>915</v>
      </c>
      <c r="E95" s="366" t="s">
        <v>9</v>
      </c>
      <c r="F95" s="369" t="s">
        <v>916</v>
      </c>
      <c r="G95" s="366" t="s">
        <v>660</v>
      </c>
      <c r="H95" s="366">
        <v>113</v>
      </c>
      <c r="I95" s="366">
        <v>3.12</v>
      </c>
      <c r="J95" s="366" t="s">
        <v>12</v>
      </c>
      <c r="K95" s="284" t="s">
        <v>1424</v>
      </c>
      <c r="L95" s="205">
        <v>44783</v>
      </c>
      <c r="M95" s="285">
        <v>45687</v>
      </c>
      <c r="N95" s="211"/>
      <c r="O95" s="208" t="s">
        <v>1443</v>
      </c>
      <c r="P95" s="263" t="s">
        <v>1444</v>
      </c>
    </row>
    <row r="96" spans="1:16" s="302" customFormat="1" x14ac:dyDescent="0.25">
      <c r="A96" s="379">
        <v>66</v>
      </c>
      <c r="B96" s="366" t="s">
        <v>917</v>
      </c>
      <c r="C96" s="367" t="s">
        <v>918</v>
      </c>
      <c r="D96" s="368" t="s">
        <v>919</v>
      </c>
      <c r="E96" s="366" t="s">
        <v>9</v>
      </c>
      <c r="F96" s="369" t="s">
        <v>920</v>
      </c>
      <c r="G96" s="366" t="s">
        <v>660</v>
      </c>
      <c r="H96" s="366">
        <v>113</v>
      </c>
      <c r="I96" s="366">
        <v>3.09</v>
      </c>
      <c r="J96" s="366" t="s">
        <v>12</v>
      </c>
      <c r="K96" s="284" t="s">
        <v>1424</v>
      </c>
      <c r="L96" s="205">
        <v>44783</v>
      </c>
      <c r="M96" s="285">
        <v>45687</v>
      </c>
      <c r="N96" s="207"/>
      <c r="O96" s="208" t="s">
        <v>1443</v>
      </c>
      <c r="P96" s="263" t="s">
        <v>1444</v>
      </c>
    </row>
    <row r="97" spans="1:16" s="302" customFormat="1" x14ac:dyDescent="0.25">
      <c r="A97" s="379">
        <v>67</v>
      </c>
      <c r="B97" s="366" t="s">
        <v>921</v>
      </c>
      <c r="C97" s="367" t="s">
        <v>922</v>
      </c>
      <c r="D97" s="368" t="s">
        <v>923</v>
      </c>
      <c r="E97" s="366" t="s">
        <v>9</v>
      </c>
      <c r="F97" s="369" t="s">
        <v>924</v>
      </c>
      <c r="G97" s="366" t="s">
        <v>660</v>
      </c>
      <c r="H97" s="366">
        <v>113</v>
      </c>
      <c r="I97" s="366">
        <v>2.92</v>
      </c>
      <c r="J97" s="366" t="s">
        <v>8</v>
      </c>
      <c r="K97" s="284" t="s">
        <v>1424</v>
      </c>
      <c r="L97" s="205">
        <v>44088</v>
      </c>
      <c r="M97" s="285">
        <v>45687</v>
      </c>
      <c r="N97" s="211"/>
      <c r="O97" s="208" t="s">
        <v>1435</v>
      </c>
      <c r="P97" s="263" t="s">
        <v>1436</v>
      </c>
    </row>
    <row r="98" spans="1:16" s="302" customFormat="1" x14ac:dyDescent="0.25">
      <c r="A98" s="379">
        <v>68</v>
      </c>
      <c r="B98" s="366" t="s">
        <v>925</v>
      </c>
      <c r="C98" s="367" t="s">
        <v>926</v>
      </c>
      <c r="D98" s="368" t="s">
        <v>927</v>
      </c>
      <c r="E98" s="366" t="s">
        <v>9</v>
      </c>
      <c r="F98" s="369" t="s">
        <v>928</v>
      </c>
      <c r="G98" s="366" t="s">
        <v>660</v>
      </c>
      <c r="H98" s="366">
        <v>113</v>
      </c>
      <c r="I98" s="366">
        <v>2.87</v>
      </c>
      <c r="J98" s="366" t="s">
        <v>8</v>
      </c>
      <c r="K98" s="284" t="s">
        <v>1424</v>
      </c>
      <c r="L98" s="205">
        <v>44783</v>
      </c>
      <c r="M98" s="285">
        <v>45687</v>
      </c>
      <c r="N98" s="207"/>
      <c r="O98" s="208" t="s">
        <v>1443</v>
      </c>
      <c r="P98" s="263" t="s">
        <v>1444</v>
      </c>
    </row>
    <row r="99" spans="1:16" s="302" customFormat="1" x14ac:dyDescent="0.25">
      <c r="A99" s="379">
        <v>69</v>
      </c>
      <c r="B99" s="366" t="s">
        <v>929</v>
      </c>
      <c r="C99" s="367" t="s">
        <v>930</v>
      </c>
      <c r="D99" s="368" t="s">
        <v>931</v>
      </c>
      <c r="E99" s="366" t="s">
        <v>10</v>
      </c>
      <c r="F99" s="369" t="s">
        <v>932</v>
      </c>
      <c r="G99" s="366" t="s">
        <v>660</v>
      </c>
      <c r="H99" s="366">
        <v>111</v>
      </c>
      <c r="I99" s="366">
        <v>2.86</v>
      </c>
      <c r="J99" s="366" t="s">
        <v>8</v>
      </c>
      <c r="K99" s="284" t="s">
        <v>1424</v>
      </c>
      <c r="L99" s="205">
        <v>44088</v>
      </c>
      <c r="M99" s="285">
        <v>45687</v>
      </c>
      <c r="N99" s="211"/>
      <c r="O99" s="208" t="s">
        <v>1435</v>
      </c>
      <c r="P99" s="263" t="s">
        <v>1436</v>
      </c>
    </row>
    <row r="100" spans="1:16" s="302" customFormat="1" x14ac:dyDescent="0.25">
      <c r="A100" s="379">
        <v>70</v>
      </c>
      <c r="B100" s="366" t="s">
        <v>933</v>
      </c>
      <c r="C100" s="367" t="s">
        <v>934</v>
      </c>
      <c r="D100" s="368" t="s">
        <v>935</v>
      </c>
      <c r="E100" s="366" t="s">
        <v>9</v>
      </c>
      <c r="F100" s="369" t="s">
        <v>936</v>
      </c>
      <c r="G100" s="366" t="s">
        <v>660</v>
      </c>
      <c r="H100" s="366">
        <v>113</v>
      </c>
      <c r="I100" s="366">
        <v>2.86</v>
      </c>
      <c r="J100" s="366" t="s">
        <v>8</v>
      </c>
      <c r="K100" s="284" t="s">
        <v>1424</v>
      </c>
      <c r="L100" s="205">
        <v>44418</v>
      </c>
      <c r="M100" s="285">
        <v>45687</v>
      </c>
      <c r="N100" s="207"/>
      <c r="O100" s="208" t="s">
        <v>1431</v>
      </c>
      <c r="P100" s="263" t="s">
        <v>1432</v>
      </c>
    </row>
    <row r="101" spans="1:16" s="302" customFormat="1" ht="14.25" thickBot="1" x14ac:dyDescent="0.3">
      <c r="A101" s="380">
        <v>71</v>
      </c>
      <c r="B101" s="374" t="s">
        <v>937</v>
      </c>
      <c r="C101" s="375" t="s">
        <v>938</v>
      </c>
      <c r="D101" s="376" t="s">
        <v>939</v>
      </c>
      <c r="E101" s="374" t="s">
        <v>9</v>
      </c>
      <c r="F101" s="377" t="s">
        <v>940</v>
      </c>
      <c r="G101" s="374" t="s">
        <v>660</v>
      </c>
      <c r="H101" s="374">
        <v>111</v>
      </c>
      <c r="I101" s="374">
        <v>2.77</v>
      </c>
      <c r="J101" s="374" t="s">
        <v>8</v>
      </c>
      <c r="K101" s="297" t="s">
        <v>1424</v>
      </c>
      <c r="L101" s="242">
        <v>44088</v>
      </c>
      <c r="M101" s="298">
        <v>45687</v>
      </c>
      <c r="N101" s="311"/>
      <c r="O101" s="245" t="s">
        <v>1435</v>
      </c>
      <c r="P101" s="268" t="s">
        <v>1436</v>
      </c>
    </row>
    <row r="102" spans="1:16" x14ac:dyDescent="0.25">
      <c r="K102" s="318"/>
      <c r="L102" s="326"/>
      <c r="M102" s="319"/>
      <c r="N102" s="365"/>
      <c r="O102" s="328"/>
      <c r="P102" s="323"/>
    </row>
    <row r="103" spans="1:16" ht="15.75" thickBot="1" x14ac:dyDescent="0.3">
      <c r="A103" s="39" t="s">
        <v>1441</v>
      </c>
      <c r="K103" s="318"/>
      <c r="L103" s="326"/>
      <c r="M103" s="319"/>
      <c r="N103" s="365"/>
      <c r="O103" s="328"/>
      <c r="P103" s="323"/>
    </row>
    <row r="104" spans="1:16" x14ac:dyDescent="0.25">
      <c r="A104" s="381">
        <v>1</v>
      </c>
      <c r="B104" s="370" t="s">
        <v>941</v>
      </c>
      <c r="C104" s="371" t="s">
        <v>942</v>
      </c>
      <c r="D104" s="372" t="s">
        <v>943</v>
      </c>
      <c r="E104" s="370" t="s">
        <v>10</v>
      </c>
      <c r="F104" s="373" t="s">
        <v>944</v>
      </c>
      <c r="G104" s="370" t="s">
        <v>945</v>
      </c>
      <c r="H104" s="370">
        <v>117</v>
      </c>
      <c r="I104" s="370" t="s">
        <v>946</v>
      </c>
      <c r="J104" s="370" t="s">
        <v>54</v>
      </c>
      <c r="K104" s="275" t="s">
        <v>1424</v>
      </c>
      <c r="L104" s="251">
        <v>44783</v>
      </c>
      <c r="M104" s="276">
        <v>45687</v>
      </c>
      <c r="N104" s="382"/>
      <c r="O104" s="252" t="s">
        <v>1443</v>
      </c>
      <c r="P104" s="253" t="s">
        <v>1444</v>
      </c>
    </row>
    <row r="105" spans="1:16" x14ac:dyDescent="0.25">
      <c r="A105" s="383">
        <v>2</v>
      </c>
      <c r="B105" s="339" t="s">
        <v>947</v>
      </c>
      <c r="C105" s="340" t="s">
        <v>948</v>
      </c>
      <c r="D105" s="341" t="s">
        <v>949</v>
      </c>
      <c r="E105" s="339" t="s">
        <v>10</v>
      </c>
      <c r="F105" s="342" t="s">
        <v>950</v>
      </c>
      <c r="G105" s="339" t="s">
        <v>945</v>
      </c>
      <c r="H105" s="339">
        <v>115</v>
      </c>
      <c r="I105" s="339" t="s">
        <v>951</v>
      </c>
      <c r="J105" s="339" t="s">
        <v>54</v>
      </c>
      <c r="K105" s="284" t="s">
        <v>1424</v>
      </c>
      <c r="L105" s="23">
        <v>44783</v>
      </c>
      <c r="M105" s="285">
        <v>45687</v>
      </c>
      <c r="N105" s="26"/>
      <c r="O105" s="24" t="s">
        <v>1443</v>
      </c>
      <c r="P105" s="255" t="s">
        <v>1444</v>
      </c>
    </row>
    <row r="106" spans="1:16" x14ac:dyDescent="0.25">
      <c r="A106" s="383">
        <v>3</v>
      </c>
      <c r="B106" s="339" t="s">
        <v>952</v>
      </c>
      <c r="C106" s="340" t="s">
        <v>953</v>
      </c>
      <c r="D106" s="341" t="s">
        <v>358</v>
      </c>
      <c r="E106" s="339" t="s">
        <v>10</v>
      </c>
      <c r="F106" s="342" t="s">
        <v>954</v>
      </c>
      <c r="G106" s="339" t="s">
        <v>945</v>
      </c>
      <c r="H106" s="339">
        <v>114</v>
      </c>
      <c r="I106" s="339" t="s">
        <v>951</v>
      </c>
      <c r="J106" s="339" t="s">
        <v>54</v>
      </c>
      <c r="K106" s="284" t="s">
        <v>1424</v>
      </c>
      <c r="L106" s="23">
        <v>44783</v>
      </c>
      <c r="M106" s="285">
        <v>45687</v>
      </c>
      <c r="N106" s="25"/>
      <c r="O106" s="24" t="s">
        <v>1443</v>
      </c>
      <c r="P106" s="255" t="s">
        <v>1444</v>
      </c>
    </row>
    <row r="107" spans="1:16" x14ac:dyDescent="0.25">
      <c r="A107" s="383">
        <v>4</v>
      </c>
      <c r="B107" s="339" t="s">
        <v>955</v>
      </c>
      <c r="C107" s="340" t="s">
        <v>956</v>
      </c>
      <c r="D107" s="341" t="s">
        <v>957</v>
      </c>
      <c r="E107" s="339" t="s">
        <v>10</v>
      </c>
      <c r="F107" s="342" t="s">
        <v>958</v>
      </c>
      <c r="G107" s="339" t="s">
        <v>945</v>
      </c>
      <c r="H107" s="339">
        <v>117</v>
      </c>
      <c r="I107" s="339" t="s">
        <v>959</v>
      </c>
      <c r="J107" s="339" t="s">
        <v>54</v>
      </c>
      <c r="K107" s="284" t="s">
        <v>1424</v>
      </c>
      <c r="L107" s="23">
        <v>44783</v>
      </c>
      <c r="M107" s="285">
        <v>45687</v>
      </c>
      <c r="N107" s="26"/>
      <c r="O107" s="24" t="s">
        <v>1443</v>
      </c>
      <c r="P107" s="255" t="s">
        <v>1444</v>
      </c>
    </row>
    <row r="108" spans="1:16" x14ac:dyDescent="0.25">
      <c r="A108" s="383">
        <v>5</v>
      </c>
      <c r="B108" s="339" t="s">
        <v>960</v>
      </c>
      <c r="C108" s="340" t="s">
        <v>961</v>
      </c>
      <c r="D108" s="341" t="s">
        <v>962</v>
      </c>
      <c r="E108" s="339" t="s">
        <v>10</v>
      </c>
      <c r="F108" s="342" t="s">
        <v>963</v>
      </c>
      <c r="G108" s="339" t="s">
        <v>945</v>
      </c>
      <c r="H108" s="339">
        <v>117</v>
      </c>
      <c r="I108" s="339" t="s">
        <v>964</v>
      </c>
      <c r="J108" s="339" t="s">
        <v>12</v>
      </c>
      <c r="K108" s="284" t="s">
        <v>1424</v>
      </c>
      <c r="L108" s="23">
        <v>44783</v>
      </c>
      <c r="M108" s="285">
        <v>45687</v>
      </c>
      <c r="N108" s="25"/>
      <c r="O108" s="24" t="s">
        <v>1443</v>
      </c>
      <c r="P108" s="255" t="s">
        <v>1444</v>
      </c>
    </row>
    <row r="109" spans="1:16" x14ac:dyDescent="0.25">
      <c r="A109" s="383">
        <v>6</v>
      </c>
      <c r="B109" s="339" t="s">
        <v>965</v>
      </c>
      <c r="C109" s="340" t="s">
        <v>966</v>
      </c>
      <c r="D109" s="341" t="s">
        <v>967</v>
      </c>
      <c r="E109" s="339" t="s">
        <v>9</v>
      </c>
      <c r="F109" s="342" t="s">
        <v>968</v>
      </c>
      <c r="G109" s="339" t="s">
        <v>945</v>
      </c>
      <c r="H109" s="339">
        <v>117</v>
      </c>
      <c r="I109" s="339" t="s">
        <v>969</v>
      </c>
      <c r="J109" s="339" t="s">
        <v>12</v>
      </c>
      <c r="K109" s="284" t="s">
        <v>1424</v>
      </c>
      <c r="L109" s="23">
        <v>44783</v>
      </c>
      <c r="M109" s="285">
        <v>45687</v>
      </c>
      <c r="N109" s="26"/>
      <c r="O109" s="24" t="s">
        <v>1443</v>
      </c>
      <c r="P109" s="255" t="s">
        <v>1444</v>
      </c>
    </row>
    <row r="110" spans="1:16" x14ac:dyDescent="0.25">
      <c r="A110" s="383">
        <v>7</v>
      </c>
      <c r="B110" s="339" t="s">
        <v>970</v>
      </c>
      <c r="C110" s="340" t="s">
        <v>971</v>
      </c>
      <c r="D110" s="341" t="s">
        <v>972</v>
      </c>
      <c r="E110" s="339" t="s">
        <v>10</v>
      </c>
      <c r="F110" s="342" t="s">
        <v>973</v>
      </c>
      <c r="G110" s="339" t="s">
        <v>945</v>
      </c>
      <c r="H110" s="339">
        <v>117</v>
      </c>
      <c r="I110" s="339" t="s">
        <v>969</v>
      </c>
      <c r="J110" s="339" t="s">
        <v>12</v>
      </c>
      <c r="K110" s="284" t="s">
        <v>1424</v>
      </c>
      <c r="L110" s="23">
        <v>44783</v>
      </c>
      <c r="M110" s="285">
        <v>45687</v>
      </c>
      <c r="N110" s="25"/>
      <c r="O110" s="24" t="s">
        <v>1443</v>
      </c>
      <c r="P110" s="255" t="s">
        <v>1444</v>
      </c>
    </row>
    <row r="111" spans="1:16" x14ac:dyDescent="0.25">
      <c r="A111" s="383">
        <v>8</v>
      </c>
      <c r="B111" s="339" t="s">
        <v>974</v>
      </c>
      <c r="C111" s="340" t="s">
        <v>975</v>
      </c>
      <c r="D111" s="341" t="s">
        <v>976</v>
      </c>
      <c r="E111" s="339" t="s">
        <v>10</v>
      </c>
      <c r="F111" s="342" t="s">
        <v>977</v>
      </c>
      <c r="G111" s="339" t="s">
        <v>945</v>
      </c>
      <c r="H111" s="339">
        <v>117</v>
      </c>
      <c r="I111" s="339" t="s">
        <v>951</v>
      </c>
      <c r="J111" s="339" t="s">
        <v>12</v>
      </c>
      <c r="K111" s="284" t="s">
        <v>1424</v>
      </c>
      <c r="L111" s="23">
        <v>44783</v>
      </c>
      <c r="M111" s="285">
        <v>45687</v>
      </c>
      <c r="N111" s="26"/>
      <c r="O111" s="24" t="s">
        <v>1443</v>
      </c>
      <c r="P111" s="255" t="s">
        <v>1444</v>
      </c>
    </row>
    <row r="112" spans="1:16" x14ac:dyDescent="0.25">
      <c r="A112" s="383">
        <v>9</v>
      </c>
      <c r="B112" s="339" t="s">
        <v>978</v>
      </c>
      <c r="C112" s="340" t="s">
        <v>979</v>
      </c>
      <c r="D112" s="341" t="s">
        <v>980</v>
      </c>
      <c r="E112" s="339" t="s">
        <v>10</v>
      </c>
      <c r="F112" s="342" t="s">
        <v>981</v>
      </c>
      <c r="G112" s="339" t="s">
        <v>945</v>
      </c>
      <c r="H112" s="339">
        <v>117</v>
      </c>
      <c r="I112" s="339" t="s">
        <v>982</v>
      </c>
      <c r="J112" s="339" t="s">
        <v>12</v>
      </c>
      <c r="K112" s="284" t="s">
        <v>1424</v>
      </c>
      <c r="L112" s="23">
        <v>44783</v>
      </c>
      <c r="M112" s="285">
        <v>45687</v>
      </c>
      <c r="N112" s="25"/>
      <c r="O112" s="24" t="s">
        <v>1443</v>
      </c>
      <c r="P112" s="255" t="s">
        <v>1444</v>
      </c>
    </row>
    <row r="113" spans="1:16" x14ac:dyDescent="0.25">
      <c r="A113" s="383">
        <v>10</v>
      </c>
      <c r="B113" s="339" t="s">
        <v>983</v>
      </c>
      <c r="C113" s="340" t="s">
        <v>984</v>
      </c>
      <c r="D113" s="341" t="s">
        <v>985</v>
      </c>
      <c r="E113" s="339" t="s">
        <v>10</v>
      </c>
      <c r="F113" s="342" t="s">
        <v>986</v>
      </c>
      <c r="G113" s="339" t="s">
        <v>945</v>
      </c>
      <c r="H113" s="339">
        <v>117</v>
      </c>
      <c r="I113" s="339" t="s">
        <v>987</v>
      </c>
      <c r="J113" s="339" t="s">
        <v>12</v>
      </c>
      <c r="K113" s="284" t="s">
        <v>1424</v>
      </c>
      <c r="L113" s="23">
        <v>44783</v>
      </c>
      <c r="M113" s="285">
        <v>45687</v>
      </c>
      <c r="N113" s="26"/>
      <c r="O113" s="24" t="s">
        <v>1443</v>
      </c>
      <c r="P113" s="255" t="s">
        <v>1444</v>
      </c>
    </row>
    <row r="114" spans="1:16" x14ac:dyDescent="0.25">
      <c r="A114" s="383">
        <v>11</v>
      </c>
      <c r="B114" s="339" t="s">
        <v>988</v>
      </c>
      <c r="C114" s="340" t="s">
        <v>989</v>
      </c>
      <c r="D114" s="341" t="s">
        <v>990</v>
      </c>
      <c r="E114" s="339" t="s">
        <v>10</v>
      </c>
      <c r="F114" s="342" t="s">
        <v>991</v>
      </c>
      <c r="G114" s="339" t="s">
        <v>945</v>
      </c>
      <c r="H114" s="339">
        <v>117</v>
      </c>
      <c r="I114" s="339" t="s">
        <v>987</v>
      </c>
      <c r="J114" s="339" t="s">
        <v>12</v>
      </c>
      <c r="K114" s="284" t="s">
        <v>1424</v>
      </c>
      <c r="L114" s="23">
        <v>44783</v>
      </c>
      <c r="M114" s="285">
        <v>45687</v>
      </c>
      <c r="N114" s="25"/>
      <c r="O114" s="24" t="s">
        <v>1443</v>
      </c>
      <c r="P114" s="255" t="s">
        <v>1444</v>
      </c>
    </row>
    <row r="115" spans="1:16" x14ac:dyDescent="0.25">
      <c r="A115" s="383">
        <v>12</v>
      </c>
      <c r="B115" s="339" t="s">
        <v>992</v>
      </c>
      <c r="C115" s="340" t="s">
        <v>993</v>
      </c>
      <c r="D115" s="341" t="s">
        <v>994</v>
      </c>
      <c r="E115" s="339" t="s">
        <v>10</v>
      </c>
      <c r="F115" s="342" t="s">
        <v>995</v>
      </c>
      <c r="G115" s="339" t="s">
        <v>945</v>
      </c>
      <c r="H115" s="339">
        <v>117</v>
      </c>
      <c r="I115" s="339" t="s">
        <v>996</v>
      </c>
      <c r="J115" s="339" t="s">
        <v>12</v>
      </c>
      <c r="K115" s="284" t="s">
        <v>1424</v>
      </c>
      <c r="L115" s="23">
        <v>44783</v>
      </c>
      <c r="M115" s="285">
        <v>45687</v>
      </c>
      <c r="N115" s="26"/>
      <c r="O115" s="24" t="s">
        <v>1443</v>
      </c>
      <c r="P115" s="255" t="s">
        <v>1444</v>
      </c>
    </row>
    <row r="116" spans="1:16" x14ac:dyDescent="0.25">
      <c r="A116" s="383">
        <v>13</v>
      </c>
      <c r="B116" s="339" t="s">
        <v>997</v>
      </c>
      <c r="C116" s="340" t="s">
        <v>998</v>
      </c>
      <c r="D116" s="341" t="s">
        <v>999</v>
      </c>
      <c r="E116" s="339" t="s">
        <v>10</v>
      </c>
      <c r="F116" s="342" t="s">
        <v>1000</v>
      </c>
      <c r="G116" s="339" t="s">
        <v>945</v>
      </c>
      <c r="H116" s="339">
        <v>117</v>
      </c>
      <c r="I116" s="339" t="s">
        <v>1001</v>
      </c>
      <c r="J116" s="339" t="s">
        <v>12</v>
      </c>
      <c r="K116" s="284" t="s">
        <v>1424</v>
      </c>
      <c r="L116" s="23">
        <v>44783</v>
      </c>
      <c r="M116" s="285">
        <v>45687</v>
      </c>
      <c r="N116" s="25"/>
      <c r="O116" s="24" t="s">
        <v>1443</v>
      </c>
      <c r="P116" s="255" t="s">
        <v>1444</v>
      </c>
    </row>
    <row r="117" spans="1:16" x14ac:dyDescent="0.25">
      <c r="A117" s="383">
        <v>14</v>
      </c>
      <c r="B117" s="339" t="s">
        <v>1002</v>
      </c>
      <c r="C117" s="340" t="s">
        <v>1003</v>
      </c>
      <c r="D117" s="341" t="s">
        <v>1004</v>
      </c>
      <c r="E117" s="339" t="s">
        <v>9</v>
      </c>
      <c r="F117" s="342" t="s">
        <v>1005</v>
      </c>
      <c r="G117" s="339" t="s">
        <v>945</v>
      </c>
      <c r="H117" s="339">
        <v>117</v>
      </c>
      <c r="I117" s="339" t="s">
        <v>1001</v>
      </c>
      <c r="J117" s="339" t="s">
        <v>12</v>
      </c>
      <c r="K117" s="284" t="s">
        <v>1424</v>
      </c>
      <c r="L117" s="23">
        <v>44783</v>
      </c>
      <c r="M117" s="285">
        <v>45687</v>
      </c>
      <c r="N117" s="26"/>
      <c r="O117" s="24" t="s">
        <v>1443</v>
      </c>
      <c r="P117" s="255" t="s">
        <v>1444</v>
      </c>
    </row>
    <row r="118" spans="1:16" x14ac:dyDescent="0.25">
      <c r="A118" s="383">
        <v>15</v>
      </c>
      <c r="B118" s="339" t="s">
        <v>1006</v>
      </c>
      <c r="C118" s="340" t="s">
        <v>1007</v>
      </c>
      <c r="D118" s="341" t="s">
        <v>1008</v>
      </c>
      <c r="E118" s="339" t="s">
        <v>10</v>
      </c>
      <c r="F118" s="342" t="s">
        <v>1009</v>
      </c>
      <c r="G118" s="339" t="s">
        <v>945</v>
      </c>
      <c r="H118" s="339">
        <v>117</v>
      </c>
      <c r="I118" s="339" t="s">
        <v>1010</v>
      </c>
      <c r="J118" s="339" t="s">
        <v>12</v>
      </c>
      <c r="K118" s="284" t="s">
        <v>1424</v>
      </c>
      <c r="L118" s="23">
        <v>44783</v>
      </c>
      <c r="M118" s="285">
        <v>45687</v>
      </c>
      <c r="N118" s="25"/>
      <c r="O118" s="24" t="s">
        <v>1443</v>
      </c>
      <c r="P118" s="255" t="s">
        <v>1444</v>
      </c>
    </row>
    <row r="119" spans="1:16" x14ac:dyDescent="0.25">
      <c r="A119" s="383">
        <v>16</v>
      </c>
      <c r="B119" s="339" t="s">
        <v>1011</v>
      </c>
      <c r="C119" s="340" t="s">
        <v>1012</v>
      </c>
      <c r="D119" s="341" t="s">
        <v>1013</v>
      </c>
      <c r="E119" s="339" t="s">
        <v>10</v>
      </c>
      <c r="F119" s="342" t="s">
        <v>1014</v>
      </c>
      <c r="G119" s="339" t="s">
        <v>945</v>
      </c>
      <c r="H119" s="339">
        <v>117</v>
      </c>
      <c r="I119" s="339" t="s">
        <v>1010</v>
      </c>
      <c r="J119" s="339" t="s">
        <v>12</v>
      </c>
      <c r="K119" s="284" t="s">
        <v>1424</v>
      </c>
      <c r="L119" s="23">
        <v>44783</v>
      </c>
      <c r="M119" s="285">
        <v>45687</v>
      </c>
      <c r="N119" s="26"/>
      <c r="O119" s="24" t="s">
        <v>1443</v>
      </c>
      <c r="P119" s="255" t="s">
        <v>1444</v>
      </c>
    </row>
    <row r="120" spans="1:16" x14ac:dyDescent="0.25">
      <c r="A120" s="383">
        <v>17</v>
      </c>
      <c r="B120" s="339" t="s">
        <v>1015</v>
      </c>
      <c r="C120" s="340" t="s">
        <v>1016</v>
      </c>
      <c r="D120" s="341" t="s">
        <v>1017</v>
      </c>
      <c r="E120" s="339" t="s">
        <v>10</v>
      </c>
      <c r="F120" s="342" t="s">
        <v>1018</v>
      </c>
      <c r="G120" s="339" t="s">
        <v>945</v>
      </c>
      <c r="H120" s="339">
        <v>117</v>
      </c>
      <c r="I120" s="339" t="s">
        <v>1010</v>
      </c>
      <c r="J120" s="339" t="s">
        <v>12</v>
      </c>
      <c r="K120" s="284" t="s">
        <v>1424</v>
      </c>
      <c r="L120" s="23">
        <v>44783</v>
      </c>
      <c r="M120" s="285">
        <v>45687</v>
      </c>
      <c r="N120" s="25"/>
      <c r="O120" s="24" t="s">
        <v>1443</v>
      </c>
      <c r="P120" s="255" t="s">
        <v>1444</v>
      </c>
    </row>
    <row r="121" spans="1:16" x14ac:dyDescent="0.25">
      <c r="A121" s="383">
        <v>18</v>
      </c>
      <c r="B121" s="339" t="s">
        <v>1019</v>
      </c>
      <c r="C121" s="340" t="s">
        <v>1020</v>
      </c>
      <c r="D121" s="341" t="s">
        <v>1021</v>
      </c>
      <c r="E121" s="339" t="s">
        <v>10</v>
      </c>
      <c r="F121" s="342" t="s">
        <v>1022</v>
      </c>
      <c r="G121" s="339" t="s">
        <v>945</v>
      </c>
      <c r="H121" s="339">
        <v>117</v>
      </c>
      <c r="I121" s="339" t="s">
        <v>1023</v>
      </c>
      <c r="J121" s="339" t="s">
        <v>12</v>
      </c>
      <c r="K121" s="284" t="s">
        <v>1424</v>
      </c>
      <c r="L121" s="23">
        <v>44783</v>
      </c>
      <c r="M121" s="285">
        <v>45687</v>
      </c>
      <c r="N121" s="26"/>
      <c r="O121" s="24" t="s">
        <v>1443</v>
      </c>
      <c r="P121" s="255" t="s">
        <v>1444</v>
      </c>
    </row>
    <row r="122" spans="1:16" x14ac:dyDescent="0.25">
      <c r="A122" s="383">
        <v>19</v>
      </c>
      <c r="B122" s="339" t="s">
        <v>1024</v>
      </c>
      <c r="C122" s="340" t="s">
        <v>1025</v>
      </c>
      <c r="D122" s="341" t="s">
        <v>1026</v>
      </c>
      <c r="E122" s="339" t="s">
        <v>10</v>
      </c>
      <c r="F122" s="342" t="s">
        <v>1027</v>
      </c>
      <c r="G122" s="339" t="s">
        <v>945</v>
      </c>
      <c r="H122" s="339">
        <v>115</v>
      </c>
      <c r="I122" s="339" t="s">
        <v>1023</v>
      </c>
      <c r="J122" s="339" t="s">
        <v>12</v>
      </c>
      <c r="K122" s="284" t="s">
        <v>1424</v>
      </c>
      <c r="L122" s="23">
        <v>44783</v>
      </c>
      <c r="M122" s="285">
        <v>45687</v>
      </c>
      <c r="N122" s="25"/>
      <c r="O122" s="24" t="s">
        <v>1443</v>
      </c>
      <c r="P122" s="255" t="s">
        <v>1444</v>
      </c>
    </row>
    <row r="123" spans="1:16" x14ac:dyDescent="0.25">
      <c r="A123" s="383">
        <v>20</v>
      </c>
      <c r="B123" s="339" t="s">
        <v>1028</v>
      </c>
      <c r="C123" s="340" t="s">
        <v>1029</v>
      </c>
      <c r="D123" s="341" t="s">
        <v>1030</v>
      </c>
      <c r="E123" s="339" t="s">
        <v>10</v>
      </c>
      <c r="F123" s="342" t="s">
        <v>1031</v>
      </c>
      <c r="G123" s="339" t="s">
        <v>945</v>
      </c>
      <c r="H123" s="339">
        <v>117</v>
      </c>
      <c r="I123" s="339" t="s">
        <v>1032</v>
      </c>
      <c r="J123" s="339" t="s">
        <v>12</v>
      </c>
      <c r="K123" s="284" t="s">
        <v>1424</v>
      </c>
      <c r="L123" s="23">
        <v>44783</v>
      </c>
      <c r="M123" s="285">
        <v>45687</v>
      </c>
      <c r="N123" s="26"/>
      <c r="O123" s="24" t="s">
        <v>1443</v>
      </c>
      <c r="P123" s="255" t="s">
        <v>1444</v>
      </c>
    </row>
    <row r="124" spans="1:16" x14ac:dyDescent="0.25">
      <c r="A124" s="383">
        <v>21</v>
      </c>
      <c r="B124" s="339" t="s">
        <v>1033</v>
      </c>
      <c r="C124" s="340" t="s">
        <v>1034</v>
      </c>
      <c r="D124" s="341" t="s">
        <v>1035</v>
      </c>
      <c r="E124" s="339" t="s">
        <v>9</v>
      </c>
      <c r="F124" s="342" t="s">
        <v>1036</v>
      </c>
      <c r="G124" s="339" t="s">
        <v>945</v>
      </c>
      <c r="H124" s="339">
        <v>117</v>
      </c>
      <c r="I124" s="339" t="s">
        <v>1032</v>
      </c>
      <c r="J124" s="339" t="s">
        <v>12</v>
      </c>
      <c r="K124" s="284" t="s">
        <v>1424</v>
      </c>
      <c r="L124" s="23">
        <v>44783</v>
      </c>
      <c r="M124" s="285">
        <v>45687</v>
      </c>
      <c r="N124" s="25"/>
      <c r="O124" s="24" t="s">
        <v>1443</v>
      </c>
      <c r="P124" s="255" t="s">
        <v>1444</v>
      </c>
    </row>
    <row r="125" spans="1:16" x14ac:dyDescent="0.25">
      <c r="A125" s="383">
        <v>22</v>
      </c>
      <c r="B125" s="339" t="s">
        <v>1037</v>
      </c>
      <c r="C125" s="340" t="s">
        <v>1038</v>
      </c>
      <c r="D125" s="341" t="s">
        <v>1039</v>
      </c>
      <c r="E125" s="339" t="s">
        <v>10</v>
      </c>
      <c r="F125" s="342" t="s">
        <v>1040</v>
      </c>
      <c r="G125" s="339" t="s">
        <v>945</v>
      </c>
      <c r="H125" s="339">
        <v>115</v>
      </c>
      <c r="I125" s="339" t="s">
        <v>1041</v>
      </c>
      <c r="J125" s="339" t="s">
        <v>12</v>
      </c>
      <c r="K125" s="284" t="s">
        <v>1424</v>
      </c>
      <c r="L125" s="23">
        <v>44783</v>
      </c>
      <c r="M125" s="285">
        <v>45687</v>
      </c>
      <c r="N125" s="26"/>
      <c r="O125" s="24" t="s">
        <v>1443</v>
      </c>
      <c r="P125" s="255" t="s">
        <v>1444</v>
      </c>
    </row>
    <row r="126" spans="1:16" x14ac:dyDescent="0.25">
      <c r="A126" s="383">
        <v>23</v>
      </c>
      <c r="B126" s="339" t="s">
        <v>1042</v>
      </c>
      <c r="C126" s="340" t="s">
        <v>1043</v>
      </c>
      <c r="D126" s="341" t="s">
        <v>1044</v>
      </c>
      <c r="E126" s="339" t="s">
        <v>10</v>
      </c>
      <c r="F126" s="342" t="s">
        <v>1045</v>
      </c>
      <c r="G126" s="339" t="s">
        <v>945</v>
      </c>
      <c r="H126" s="339">
        <v>117</v>
      </c>
      <c r="I126" s="339" t="s">
        <v>1046</v>
      </c>
      <c r="J126" s="339" t="s">
        <v>12</v>
      </c>
      <c r="K126" s="284" t="s">
        <v>1424</v>
      </c>
      <c r="L126" s="23">
        <v>44783</v>
      </c>
      <c r="M126" s="285">
        <v>45687</v>
      </c>
      <c r="N126" s="25"/>
      <c r="O126" s="24" t="s">
        <v>1443</v>
      </c>
      <c r="P126" s="255" t="s">
        <v>1444</v>
      </c>
    </row>
    <row r="127" spans="1:16" x14ac:dyDescent="0.25">
      <c r="A127" s="383">
        <v>24</v>
      </c>
      <c r="B127" s="339" t="s">
        <v>1047</v>
      </c>
      <c r="C127" s="340" t="s">
        <v>1048</v>
      </c>
      <c r="D127" s="341" t="s">
        <v>1049</v>
      </c>
      <c r="E127" s="339" t="s">
        <v>10</v>
      </c>
      <c r="F127" s="342" t="s">
        <v>1050</v>
      </c>
      <c r="G127" s="339" t="s">
        <v>945</v>
      </c>
      <c r="H127" s="339">
        <v>117</v>
      </c>
      <c r="I127" s="339" t="s">
        <v>1046</v>
      </c>
      <c r="J127" s="339" t="s">
        <v>12</v>
      </c>
      <c r="K127" s="284" t="s">
        <v>1424</v>
      </c>
      <c r="L127" s="23">
        <v>44783</v>
      </c>
      <c r="M127" s="285">
        <v>45687</v>
      </c>
      <c r="N127" s="26"/>
      <c r="O127" s="24" t="s">
        <v>1443</v>
      </c>
      <c r="P127" s="255" t="s">
        <v>1444</v>
      </c>
    </row>
    <row r="128" spans="1:16" x14ac:dyDescent="0.25">
      <c r="A128" s="383">
        <v>25</v>
      </c>
      <c r="B128" s="339" t="s">
        <v>1051</v>
      </c>
      <c r="C128" s="340" t="s">
        <v>1052</v>
      </c>
      <c r="D128" s="341" t="s">
        <v>1053</v>
      </c>
      <c r="E128" s="339" t="s">
        <v>10</v>
      </c>
      <c r="F128" s="342" t="s">
        <v>1054</v>
      </c>
      <c r="G128" s="339" t="s">
        <v>945</v>
      </c>
      <c r="H128" s="339">
        <v>117</v>
      </c>
      <c r="I128" s="339" t="s">
        <v>1055</v>
      </c>
      <c r="J128" s="339" t="s">
        <v>12</v>
      </c>
      <c r="K128" s="284" t="s">
        <v>1424</v>
      </c>
      <c r="L128" s="23">
        <v>44783</v>
      </c>
      <c r="M128" s="285">
        <v>45687</v>
      </c>
      <c r="N128" s="25"/>
      <c r="O128" s="24" t="s">
        <v>1443</v>
      </c>
      <c r="P128" s="255" t="s">
        <v>1444</v>
      </c>
    </row>
    <row r="129" spans="1:16" x14ac:dyDescent="0.25">
      <c r="A129" s="383">
        <v>26</v>
      </c>
      <c r="B129" s="339" t="s">
        <v>1056</v>
      </c>
      <c r="C129" s="340" t="s">
        <v>1057</v>
      </c>
      <c r="D129" s="341" t="s">
        <v>1058</v>
      </c>
      <c r="E129" s="339" t="s">
        <v>10</v>
      </c>
      <c r="F129" s="342" t="s">
        <v>1059</v>
      </c>
      <c r="G129" s="339" t="s">
        <v>945</v>
      </c>
      <c r="H129" s="339">
        <v>117</v>
      </c>
      <c r="I129" s="339" t="s">
        <v>1060</v>
      </c>
      <c r="J129" s="339" t="s">
        <v>12</v>
      </c>
      <c r="K129" s="284" t="s">
        <v>1424</v>
      </c>
      <c r="L129" s="23">
        <v>44783</v>
      </c>
      <c r="M129" s="285">
        <v>45687</v>
      </c>
      <c r="N129" s="26"/>
      <c r="O129" s="24" t="s">
        <v>1443</v>
      </c>
      <c r="P129" s="255" t="s">
        <v>1444</v>
      </c>
    </row>
    <row r="130" spans="1:16" x14ac:dyDescent="0.25">
      <c r="A130" s="383">
        <v>27</v>
      </c>
      <c r="B130" s="339" t="s">
        <v>1061</v>
      </c>
      <c r="C130" s="340" t="s">
        <v>1062</v>
      </c>
      <c r="D130" s="341" t="s">
        <v>1063</v>
      </c>
      <c r="E130" s="339" t="s">
        <v>10</v>
      </c>
      <c r="F130" s="342" t="s">
        <v>1064</v>
      </c>
      <c r="G130" s="339" t="s">
        <v>945</v>
      </c>
      <c r="H130" s="339">
        <v>117</v>
      </c>
      <c r="I130" s="339" t="s">
        <v>1060</v>
      </c>
      <c r="J130" s="339" t="s">
        <v>12</v>
      </c>
      <c r="K130" s="284" t="s">
        <v>1424</v>
      </c>
      <c r="L130" s="23">
        <v>44783</v>
      </c>
      <c r="M130" s="285">
        <v>45687</v>
      </c>
      <c r="N130" s="25"/>
      <c r="O130" s="24" t="s">
        <v>1443</v>
      </c>
      <c r="P130" s="255" t="s">
        <v>1444</v>
      </c>
    </row>
    <row r="131" spans="1:16" x14ac:dyDescent="0.25">
      <c r="A131" s="383">
        <v>28</v>
      </c>
      <c r="B131" s="339" t="s">
        <v>1065</v>
      </c>
      <c r="C131" s="340" t="s">
        <v>1066</v>
      </c>
      <c r="D131" s="341" t="s">
        <v>1067</v>
      </c>
      <c r="E131" s="339" t="s">
        <v>10</v>
      </c>
      <c r="F131" s="342" t="s">
        <v>1068</v>
      </c>
      <c r="G131" s="339" t="s">
        <v>945</v>
      </c>
      <c r="H131" s="339">
        <v>117</v>
      </c>
      <c r="I131" s="339" t="s">
        <v>1069</v>
      </c>
      <c r="J131" s="339" t="s">
        <v>12</v>
      </c>
      <c r="K131" s="284" t="s">
        <v>1424</v>
      </c>
      <c r="L131" s="23">
        <v>44783</v>
      </c>
      <c r="M131" s="285">
        <v>45687</v>
      </c>
      <c r="N131" s="26"/>
      <c r="O131" s="24" t="s">
        <v>1443</v>
      </c>
      <c r="P131" s="255" t="s">
        <v>1444</v>
      </c>
    </row>
    <row r="132" spans="1:16" x14ac:dyDescent="0.25">
      <c r="A132" s="383">
        <v>29</v>
      </c>
      <c r="B132" s="339" t="s">
        <v>1070</v>
      </c>
      <c r="C132" s="340" t="s">
        <v>1071</v>
      </c>
      <c r="D132" s="341" t="s">
        <v>1072</v>
      </c>
      <c r="E132" s="339" t="s">
        <v>9</v>
      </c>
      <c r="F132" s="342" t="s">
        <v>1073</v>
      </c>
      <c r="G132" s="339" t="s">
        <v>945</v>
      </c>
      <c r="H132" s="339">
        <v>117</v>
      </c>
      <c r="I132" s="339" t="s">
        <v>1074</v>
      </c>
      <c r="J132" s="339" t="s">
        <v>12</v>
      </c>
      <c r="K132" s="284" t="s">
        <v>1424</v>
      </c>
      <c r="L132" s="23">
        <v>44783</v>
      </c>
      <c r="M132" s="285">
        <v>45687</v>
      </c>
      <c r="N132" s="25"/>
      <c r="O132" s="24" t="s">
        <v>1443</v>
      </c>
      <c r="P132" s="255" t="s">
        <v>1444</v>
      </c>
    </row>
    <row r="133" spans="1:16" x14ac:dyDescent="0.25">
      <c r="A133" s="383">
        <v>30</v>
      </c>
      <c r="B133" s="339" t="s">
        <v>1075</v>
      </c>
      <c r="C133" s="340" t="s">
        <v>1076</v>
      </c>
      <c r="D133" s="341" t="s">
        <v>1077</v>
      </c>
      <c r="E133" s="339" t="s">
        <v>10</v>
      </c>
      <c r="F133" s="342" t="s">
        <v>1078</v>
      </c>
      <c r="G133" s="339" t="s">
        <v>945</v>
      </c>
      <c r="H133" s="339">
        <v>117</v>
      </c>
      <c r="I133" s="339" t="s">
        <v>1074</v>
      </c>
      <c r="J133" s="339" t="s">
        <v>12</v>
      </c>
      <c r="K133" s="284" t="s">
        <v>1424</v>
      </c>
      <c r="L133" s="23">
        <v>44783</v>
      </c>
      <c r="M133" s="285">
        <v>45687</v>
      </c>
      <c r="N133" s="26"/>
      <c r="O133" s="24" t="s">
        <v>1443</v>
      </c>
      <c r="P133" s="255" t="s">
        <v>1444</v>
      </c>
    </row>
    <row r="134" spans="1:16" x14ac:dyDescent="0.25">
      <c r="A134" s="383">
        <v>31</v>
      </c>
      <c r="B134" s="339" t="s">
        <v>1079</v>
      </c>
      <c r="C134" s="340" t="s">
        <v>1080</v>
      </c>
      <c r="D134" s="341" t="s">
        <v>1081</v>
      </c>
      <c r="E134" s="339" t="s">
        <v>10</v>
      </c>
      <c r="F134" s="342" t="s">
        <v>1082</v>
      </c>
      <c r="G134" s="339" t="s">
        <v>945</v>
      </c>
      <c r="H134" s="339">
        <v>114</v>
      </c>
      <c r="I134" s="339" t="s">
        <v>1074</v>
      </c>
      <c r="J134" s="339" t="s">
        <v>12</v>
      </c>
      <c r="K134" s="284" t="s">
        <v>1424</v>
      </c>
      <c r="L134" s="23">
        <v>44783</v>
      </c>
      <c r="M134" s="285">
        <v>45687</v>
      </c>
      <c r="N134" s="25"/>
      <c r="O134" s="24" t="s">
        <v>1443</v>
      </c>
      <c r="P134" s="255" t="s">
        <v>1444</v>
      </c>
    </row>
    <row r="135" spans="1:16" x14ac:dyDescent="0.25">
      <c r="A135" s="383">
        <v>32</v>
      </c>
      <c r="B135" s="339" t="s">
        <v>1083</v>
      </c>
      <c r="C135" s="340" t="s">
        <v>1084</v>
      </c>
      <c r="D135" s="341" t="s">
        <v>1085</v>
      </c>
      <c r="E135" s="339" t="s">
        <v>10</v>
      </c>
      <c r="F135" s="342" t="s">
        <v>1086</v>
      </c>
      <c r="G135" s="339" t="s">
        <v>945</v>
      </c>
      <c r="H135" s="339">
        <v>117</v>
      </c>
      <c r="I135" s="339" t="s">
        <v>1087</v>
      </c>
      <c r="J135" s="339" t="s">
        <v>12</v>
      </c>
      <c r="K135" s="284" t="s">
        <v>1424</v>
      </c>
      <c r="L135" s="23">
        <v>44783</v>
      </c>
      <c r="M135" s="285">
        <v>45687</v>
      </c>
      <c r="N135" s="26"/>
      <c r="O135" s="24" t="s">
        <v>1443</v>
      </c>
      <c r="P135" s="255" t="s">
        <v>1444</v>
      </c>
    </row>
    <row r="136" spans="1:16" x14ac:dyDescent="0.25">
      <c r="A136" s="383">
        <v>33</v>
      </c>
      <c r="B136" s="339" t="s">
        <v>1088</v>
      </c>
      <c r="C136" s="340" t="s">
        <v>1089</v>
      </c>
      <c r="D136" s="341" t="s">
        <v>1090</v>
      </c>
      <c r="E136" s="339" t="s">
        <v>10</v>
      </c>
      <c r="F136" s="342" t="s">
        <v>1091</v>
      </c>
      <c r="G136" s="339" t="s">
        <v>945</v>
      </c>
      <c r="H136" s="339">
        <v>117</v>
      </c>
      <c r="I136" s="339" t="s">
        <v>1092</v>
      </c>
      <c r="J136" s="339" t="s">
        <v>12</v>
      </c>
      <c r="K136" s="284" t="s">
        <v>1424</v>
      </c>
      <c r="L136" s="23">
        <v>44783</v>
      </c>
      <c r="M136" s="285">
        <v>45687</v>
      </c>
      <c r="N136" s="25"/>
      <c r="O136" s="24" t="s">
        <v>1443</v>
      </c>
      <c r="P136" s="255" t="s">
        <v>1444</v>
      </c>
    </row>
    <row r="137" spans="1:16" x14ac:dyDescent="0.25">
      <c r="A137" s="383">
        <v>34</v>
      </c>
      <c r="B137" s="339" t="s">
        <v>1093</v>
      </c>
      <c r="C137" s="340" t="s">
        <v>1094</v>
      </c>
      <c r="D137" s="341" t="s">
        <v>1095</v>
      </c>
      <c r="E137" s="339" t="s">
        <v>10</v>
      </c>
      <c r="F137" s="342" t="s">
        <v>1096</v>
      </c>
      <c r="G137" s="339" t="s">
        <v>945</v>
      </c>
      <c r="H137" s="339">
        <v>117</v>
      </c>
      <c r="I137" s="339" t="s">
        <v>1092</v>
      </c>
      <c r="J137" s="339" t="s">
        <v>12</v>
      </c>
      <c r="K137" s="284" t="s">
        <v>1424</v>
      </c>
      <c r="L137" s="23">
        <v>44783</v>
      </c>
      <c r="M137" s="285">
        <v>45687</v>
      </c>
      <c r="N137" s="26"/>
      <c r="O137" s="24" t="s">
        <v>1443</v>
      </c>
      <c r="P137" s="255" t="s">
        <v>1444</v>
      </c>
    </row>
    <row r="138" spans="1:16" x14ac:dyDescent="0.25">
      <c r="A138" s="383">
        <v>35</v>
      </c>
      <c r="B138" s="339" t="s">
        <v>1097</v>
      </c>
      <c r="C138" s="340" t="s">
        <v>1098</v>
      </c>
      <c r="D138" s="341" t="s">
        <v>1099</v>
      </c>
      <c r="E138" s="339" t="s">
        <v>10</v>
      </c>
      <c r="F138" s="342" t="s">
        <v>1100</v>
      </c>
      <c r="G138" s="339" t="s">
        <v>945</v>
      </c>
      <c r="H138" s="339">
        <v>117</v>
      </c>
      <c r="I138" s="339" t="s">
        <v>1101</v>
      </c>
      <c r="J138" s="339" t="s">
        <v>12</v>
      </c>
      <c r="K138" s="284" t="s">
        <v>1424</v>
      </c>
      <c r="L138" s="23">
        <v>44783</v>
      </c>
      <c r="M138" s="285">
        <v>45687</v>
      </c>
      <c r="N138" s="25"/>
      <c r="O138" s="24" t="s">
        <v>1443</v>
      </c>
      <c r="P138" s="255" t="s">
        <v>1444</v>
      </c>
    </row>
    <row r="139" spans="1:16" x14ac:dyDescent="0.25">
      <c r="A139" s="383">
        <v>36</v>
      </c>
      <c r="B139" s="339" t="s">
        <v>1102</v>
      </c>
      <c r="C139" s="340" t="s">
        <v>1103</v>
      </c>
      <c r="D139" s="341" t="s">
        <v>1104</v>
      </c>
      <c r="E139" s="339" t="s">
        <v>10</v>
      </c>
      <c r="F139" s="342" t="s">
        <v>1105</v>
      </c>
      <c r="G139" s="339" t="s">
        <v>945</v>
      </c>
      <c r="H139" s="339">
        <v>117</v>
      </c>
      <c r="I139" s="339" t="s">
        <v>1101</v>
      </c>
      <c r="J139" s="339" t="s">
        <v>12</v>
      </c>
      <c r="K139" s="284" t="s">
        <v>1424</v>
      </c>
      <c r="L139" s="23">
        <v>44783</v>
      </c>
      <c r="M139" s="285">
        <v>45687</v>
      </c>
      <c r="N139" s="26"/>
      <c r="O139" s="24" t="s">
        <v>1443</v>
      </c>
      <c r="P139" s="255" t="s">
        <v>1444</v>
      </c>
    </row>
    <row r="140" spans="1:16" x14ac:dyDescent="0.25">
      <c r="A140" s="383">
        <v>37</v>
      </c>
      <c r="B140" s="339" t="s">
        <v>1106</v>
      </c>
      <c r="C140" s="340" t="s">
        <v>1107</v>
      </c>
      <c r="D140" s="341" t="s">
        <v>1108</v>
      </c>
      <c r="E140" s="339" t="s">
        <v>10</v>
      </c>
      <c r="F140" s="342" t="s">
        <v>1109</v>
      </c>
      <c r="G140" s="339" t="s">
        <v>945</v>
      </c>
      <c r="H140" s="339">
        <v>117</v>
      </c>
      <c r="I140" s="339" t="s">
        <v>1110</v>
      </c>
      <c r="J140" s="339" t="s">
        <v>12</v>
      </c>
      <c r="K140" s="284" t="s">
        <v>1424</v>
      </c>
      <c r="L140" s="23">
        <v>44783</v>
      </c>
      <c r="M140" s="285">
        <v>45687</v>
      </c>
      <c r="N140" s="25"/>
      <c r="O140" s="24" t="s">
        <v>1443</v>
      </c>
      <c r="P140" s="255" t="s">
        <v>1444</v>
      </c>
    </row>
    <row r="141" spans="1:16" x14ac:dyDescent="0.25">
      <c r="A141" s="383">
        <v>38</v>
      </c>
      <c r="B141" s="339" t="s">
        <v>1111</v>
      </c>
      <c r="C141" s="340" t="s">
        <v>1112</v>
      </c>
      <c r="D141" s="341" t="s">
        <v>1113</v>
      </c>
      <c r="E141" s="339" t="s">
        <v>10</v>
      </c>
      <c r="F141" s="342" t="s">
        <v>1114</v>
      </c>
      <c r="G141" s="339" t="s">
        <v>945</v>
      </c>
      <c r="H141" s="339">
        <v>117</v>
      </c>
      <c r="I141" s="339" t="s">
        <v>1110</v>
      </c>
      <c r="J141" s="339" t="s">
        <v>12</v>
      </c>
      <c r="K141" s="284" t="s">
        <v>1424</v>
      </c>
      <c r="L141" s="23">
        <v>44783</v>
      </c>
      <c r="M141" s="285">
        <v>45687</v>
      </c>
      <c r="N141" s="26"/>
      <c r="O141" s="24" t="s">
        <v>1443</v>
      </c>
      <c r="P141" s="255" t="s">
        <v>1444</v>
      </c>
    </row>
    <row r="142" spans="1:16" x14ac:dyDescent="0.25">
      <c r="A142" s="383">
        <v>39</v>
      </c>
      <c r="B142" s="339" t="s">
        <v>1115</v>
      </c>
      <c r="C142" s="340" t="s">
        <v>1116</v>
      </c>
      <c r="D142" s="341" t="s">
        <v>1117</v>
      </c>
      <c r="E142" s="339" t="s">
        <v>10</v>
      </c>
      <c r="F142" s="342" t="s">
        <v>1118</v>
      </c>
      <c r="G142" s="339" t="s">
        <v>945</v>
      </c>
      <c r="H142" s="339">
        <v>117</v>
      </c>
      <c r="I142" s="339" t="s">
        <v>1119</v>
      </c>
      <c r="J142" s="339" t="s">
        <v>12</v>
      </c>
      <c r="K142" s="284" t="s">
        <v>1424</v>
      </c>
      <c r="L142" s="23">
        <v>44783</v>
      </c>
      <c r="M142" s="285">
        <v>45687</v>
      </c>
      <c r="N142" s="25"/>
      <c r="O142" s="24" t="s">
        <v>1443</v>
      </c>
      <c r="P142" s="255" t="s">
        <v>1444</v>
      </c>
    </row>
    <row r="143" spans="1:16" x14ac:dyDescent="0.25">
      <c r="A143" s="383">
        <v>40</v>
      </c>
      <c r="B143" s="339" t="s">
        <v>1120</v>
      </c>
      <c r="C143" s="340" t="s">
        <v>1121</v>
      </c>
      <c r="D143" s="341" t="s">
        <v>1122</v>
      </c>
      <c r="E143" s="339" t="s">
        <v>10</v>
      </c>
      <c r="F143" s="342" t="s">
        <v>1123</v>
      </c>
      <c r="G143" s="339" t="s">
        <v>945</v>
      </c>
      <c r="H143" s="339">
        <v>117</v>
      </c>
      <c r="I143" s="339" t="s">
        <v>1119</v>
      </c>
      <c r="J143" s="339" t="s">
        <v>12</v>
      </c>
      <c r="K143" s="284" t="s">
        <v>1424</v>
      </c>
      <c r="L143" s="23">
        <v>44783</v>
      </c>
      <c r="M143" s="285">
        <v>45687</v>
      </c>
      <c r="N143" s="26"/>
      <c r="O143" s="24" t="s">
        <v>1443</v>
      </c>
      <c r="P143" s="255" t="s">
        <v>1444</v>
      </c>
    </row>
    <row r="144" spans="1:16" x14ac:dyDescent="0.25">
      <c r="A144" s="383">
        <v>41</v>
      </c>
      <c r="B144" s="339" t="s">
        <v>1124</v>
      </c>
      <c r="C144" s="340" t="s">
        <v>1125</v>
      </c>
      <c r="D144" s="341" t="s">
        <v>1126</v>
      </c>
      <c r="E144" s="339" t="s">
        <v>10</v>
      </c>
      <c r="F144" s="342" t="s">
        <v>1127</v>
      </c>
      <c r="G144" s="339" t="s">
        <v>945</v>
      </c>
      <c r="H144" s="339">
        <v>117</v>
      </c>
      <c r="I144" s="339" t="s">
        <v>1119</v>
      </c>
      <c r="J144" s="339" t="s">
        <v>12</v>
      </c>
      <c r="K144" s="284" t="s">
        <v>1424</v>
      </c>
      <c r="L144" s="23">
        <v>44783</v>
      </c>
      <c r="M144" s="285">
        <v>45687</v>
      </c>
      <c r="N144" s="25"/>
      <c r="O144" s="24" t="s">
        <v>1443</v>
      </c>
      <c r="P144" s="255" t="s">
        <v>1444</v>
      </c>
    </row>
    <row r="145" spans="1:16" x14ac:dyDescent="0.25">
      <c r="A145" s="383">
        <v>42</v>
      </c>
      <c r="B145" s="339" t="s">
        <v>1128</v>
      </c>
      <c r="C145" s="340" t="s">
        <v>1129</v>
      </c>
      <c r="D145" s="341" t="s">
        <v>1130</v>
      </c>
      <c r="E145" s="339" t="s">
        <v>10</v>
      </c>
      <c r="F145" s="342" t="s">
        <v>1131</v>
      </c>
      <c r="G145" s="339" t="s">
        <v>945</v>
      </c>
      <c r="H145" s="339">
        <v>117</v>
      </c>
      <c r="I145" s="339" t="s">
        <v>1132</v>
      </c>
      <c r="J145" s="339" t="s">
        <v>12</v>
      </c>
      <c r="K145" s="284" t="s">
        <v>1424</v>
      </c>
      <c r="L145" s="23">
        <v>44783</v>
      </c>
      <c r="M145" s="285">
        <v>45687</v>
      </c>
      <c r="N145" s="25"/>
      <c r="O145" s="24" t="s">
        <v>1443</v>
      </c>
      <c r="P145" s="255" t="s">
        <v>1444</v>
      </c>
    </row>
    <row r="146" spans="1:16" x14ac:dyDescent="0.25">
      <c r="A146" s="383">
        <v>43</v>
      </c>
      <c r="B146" s="339" t="s">
        <v>1133</v>
      </c>
      <c r="C146" s="340" t="s">
        <v>1134</v>
      </c>
      <c r="D146" s="341" t="s">
        <v>1135</v>
      </c>
      <c r="E146" s="339" t="s">
        <v>10</v>
      </c>
      <c r="F146" s="342" t="s">
        <v>1136</v>
      </c>
      <c r="G146" s="339" t="s">
        <v>945</v>
      </c>
      <c r="H146" s="339">
        <v>117</v>
      </c>
      <c r="I146" s="339" t="s">
        <v>1132</v>
      </c>
      <c r="J146" s="339" t="s">
        <v>12</v>
      </c>
      <c r="K146" s="284" t="s">
        <v>1424</v>
      </c>
      <c r="L146" s="23">
        <v>44783</v>
      </c>
      <c r="M146" s="285">
        <v>45687</v>
      </c>
      <c r="N146" s="26"/>
      <c r="O146" s="24" t="s">
        <v>1443</v>
      </c>
      <c r="P146" s="255" t="s">
        <v>1444</v>
      </c>
    </row>
    <row r="147" spans="1:16" x14ac:dyDescent="0.25">
      <c r="A147" s="383">
        <v>44</v>
      </c>
      <c r="B147" s="339" t="s">
        <v>1137</v>
      </c>
      <c r="C147" s="340" t="s">
        <v>1138</v>
      </c>
      <c r="D147" s="341" t="s">
        <v>1139</v>
      </c>
      <c r="E147" s="339" t="s">
        <v>10</v>
      </c>
      <c r="F147" s="342" t="s">
        <v>1140</v>
      </c>
      <c r="G147" s="339" t="s">
        <v>945</v>
      </c>
      <c r="H147" s="339">
        <v>115</v>
      </c>
      <c r="I147" s="339" t="s">
        <v>1132</v>
      </c>
      <c r="J147" s="339" t="s">
        <v>12</v>
      </c>
      <c r="K147" s="284" t="s">
        <v>1424</v>
      </c>
      <c r="L147" s="23">
        <v>44783</v>
      </c>
      <c r="M147" s="285">
        <v>45687</v>
      </c>
      <c r="N147" s="25"/>
      <c r="O147" s="24" t="s">
        <v>1443</v>
      </c>
      <c r="P147" s="255" t="s">
        <v>1444</v>
      </c>
    </row>
    <row r="148" spans="1:16" x14ac:dyDescent="0.25">
      <c r="A148" s="383">
        <v>45</v>
      </c>
      <c r="B148" s="339" t="s">
        <v>1141</v>
      </c>
      <c r="C148" s="340" t="s">
        <v>1142</v>
      </c>
      <c r="D148" s="341" t="s">
        <v>1143</v>
      </c>
      <c r="E148" s="339" t="s">
        <v>10</v>
      </c>
      <c r="F148" s="342" t="s">
        <v>1144</v>
      </c>
      <c r="G148" s="339" t="s">
        <v>945</v>
      </c>
      <c r="H148" s="339">
        <v>117</v>
      </c>
      <c r="I148" s="339" t="s">
        <v>1145</v>
      </c>
      <c r="J148" s="339" t="s">
        <v>12</v>
      </c>
      <c r="K148" s="284" t="s">
        <v>1424</v>
      </c>
      <c r="L148" s="23">
        <v>44783</v>
      </c>
      <c r="M148" s="285">
        <v>45687</v>
      </c>
      <c r="N148" s="26"/>
      <c r="O148" s="24" t="s">
        <v>1443</v>
      </c>
      <c r="P148" s="255" t="s">
        <v>1444</v>
      </c>
    </row>
    <row r="149" spans="1:16" x14ac:dyDescent="0.25">
      <c r="A149" s="383">
        <v>46</v>
      </c>
      <c r="B149" s="339" t="s">
        <v>1146</v>
      </c>
      <c r="C149" s="340" t="s">
        <v>1147</v>
      </c>
      <c r="D149" s="341" t="s">
        <v>1148</v>
      </c>
      <c r="E149" s="339" t="s">
        <v>9</v>
      </c>
      <c r="F149" s="342" t="s">
        <v>1149</v>
      </c>
      <c r="G149" s="339" t="s">
        <v>945</v>
      </c>
      <c r="H149" s="339">
        <v>120</v>
      </c>
      <c r="I149" s="339" t="s">
        <v>1145</v>
      </c>
      <c r="J149" s="339" t="s">
        <v>12</v>
      </c>
      <c r="K149" s="284" t="s">
        <v>1424</v>
      </c>
      <c r="L149" s="23">
        <v>44783</v>
      </c>
      <c r="M149" s="285">
        <v>45687</v>
      </c>
      <c r="N149" s="25"/>
      <c r="O149" s="24" t="s">
        <v>1443</v>
      </c>
      <c r="P149" s="255" t="s">
        <v>1444</v>
      </c>
    </row>
    <row r="150" spans="1:16" x14ac:dyDescent="0.25">
      <c r="A150" s="383">
        <v>47</v>
      </c>
      <c r="B150" s="339" t="s">
        <v>1150</v>
      </c>
      <c r="C150" s="340" t="s">
        <v>1151</v>
      </c>
      <c r="D150" s="341" t="s">
        <v>1152</v>
      </c>
      <c r="E150" s="339" t="s">
        <v>10</v>
      </c>
      <c r="F150" s="342" t="s">
        <v>1153</v>
      </c>
      <c r="G150" s="339" t="s">
        <v>945</v>
      </c>
      <c r="H150" s="339">
        <v>117</v>
      </c>
      <c r="I150" s="339" t="s">
        <v>1154</v>
      </c>
      <c r="J150" s="339" t="s">
        <v>12</v>
      </c>
      <c r="K150" s="284" t="s">
        <v>1424</v>
      </c>
      <c r="L150" s="23">
        <v>44783</v>
      </c>
      <c r="M150" s="285">
        <v>45687</v>
      </c>
      <c r="N150" s="26"/>
      <c r="O150" s="24" t="s">
        <v>1443</v>
      </c>
      <c r="P150" s="255" t="s">
        <v>1444</v>
      </c>
    </row>
    <row r="151" spans="1:16" x14ac:dyDescent="0.25">
      <c r="A151" s="383">
        <v>48</v>
      </c>
      <c r="B151" s="339" t="s">
        <v>1155</v>
      </c>
      <c r="C151" s="340" t="s">
        <v>1156</v>
      </c>
      <c r="D151" s="341" t="s">
        <v>1157</v>
      </c>
      <c r="E151" s="339" t="s">
        <v>9</v>
      </c>
      <c r="F151" s="342" t="s">
        <v>1158</v>
      </c>
      <c r="G151" s="339" t="s">
        <v>945</v>
      </c>
      <c r="H151" s="339">
        <v>117</v>
      </c>
      <c r="I151" s="339" t="s">
        <v>1154</v>
      </c>
      <c r="J151" s="339" t="s">
        <v>12</v>
      </c>
      <c r="K151" s="284" t="s">
        <v>1424</v>
      </c>
      <c r="L151" s="23">
        <v>44783</v>
      </c>
      <c r="M151" s="285">
        <v>45687</v>
      </c>
      <c r="N151" s="25"/>
      <c r="O151" s="24" t="s">
        <v>1443</v>
      </c>
      <c r="P151" s="255" t="s">
        <v>1444</v>
      </c>
    </row>
    <row r="152" spans="1:16" x14ac:dyDescent="0.25">
      <c r="A152" s="383">
        <v>49</v>
      </c>
      <c r="B152" s="339" t="s">
        <v>1159</v>
      </c>
      <c r="C152" s="340" t="s">
        <v>1160</v>
      </c>
      <c r="D152" s="341" t="s">
        <v>1161</v>
      </c>
      <c r="E152" s="339" t="s">
        <v>10</v>
      </c>
      <c r="F152" s="342" t="s">
        <v>1162</v>
      </c>
      <c r="G152" s="339" t="s">
        <v>945</v>
      </c>
      <c r="H152" s="339">
        <v>117</v>
      </c>
      <c r="I152" s="339" t="s">
        <v>1163</v>
      </c>
      <c r="J152" s="339" t="s">
        <v>12</v>
      </c>
      <c r="K152" s="284" t="s">
        <v>1424</v>
      </c>
      <c r="L152" s="23">
        <v>44783</v>
      </c>
      <c r="M152" s="285">
        <v>45687</v>
      </c>
      <c r="N152" s="26"/>
      <c r="O152" s="24" t="s">
        <v>1443</v>
      </c>
      <c r="P152" s="255" t="s">
        <v>1444</v>
      </c>
    </row>
    <row r="153" spans="1:16" x14ac:dyDescent="0.25">
      <c r="A153" s="383">
        <v>50</v>
      </c>
      <c r="B153" s="339" t="s">
        <v>1164</v>
      </c>
      <c r="C153" s="340" t="s">
        <v>1165</v>
      </c>
      <c r="D153" s="341" t="s">
        <v>1166</v>
      </c>
      <c r="E153" s="339" t="s">
        <v>9</v>
      </c>
      <c r="F153" s="342" t="s">
        <v>1167</v>
      </c>
      <c r="G153" s="339" t="s">
        <v>945</v>
      </c>
      <c r="H153" s="339">
        <v>117</v>
      </c>
      <c r="I153" s="339" t="s">
        <v>1168</v>
      </c>
      <c r="J153" s="339" t="s">
        <v>12</v>
      </c>
      <c r="K153" s="284" t="s">
        <v>1424</v>
      </c>
      <c r="L153" s="23">
        <v>44783</v>
      </c>
      <c r="M153" s="285">
        <v>45687</v>
      </c>
      <c r="N153" s="25"/>
      <c r="O153" s="24" t="s">
        <v>1443</v>
      </c>
      <c r="P153" s="255" t="s">
        <v>1444</v>
      </c>
    </row>
    <row r="154" spans="1:16" x14ac:dyDescent="0.25">
      <c r="A154" s="383">
        <v>51</v>
      </c>
      <c r="B154" s="339" t="s">
        <v>1169</v>
      </c>
      <c r="C154" s="340" t="s">
        <v>1170</v>
      </c>
      <c r="D154" s="341" t="s">
        <v>1171</v>
      </c>
      <c r="E154" s="339" t="s">
        <v>10</v>
      </c>
      <c r="F154" s="342" t="s">
        <v>1172</v>
      </c>
      <c r="G154" s="339" t="s">
        <v>945</v>
      </c>
      <c r="H154" s="339">
        <v>117</v>
      </c>
      <c r="I154" s="339" t="s">
        <v>1168</v>
      </c>
      <c r="J154" s="339" t="s">
        <v>12</v>
      </c>
      <c r="K154" s="284" t="s">
        <v>1424</v>
      </c>
      <c r="L154" s="23">
        <v>44783</v>
      </c>
      <c r="M154" s="285">
        <v>45687</v>
      </c>
      <c r="N154" s="26"/>
      <c r="O154" s="24" t="s">
        <v>1443</v>
      </c>
      <c r="P154" s="255" t="s">
        <v>1444</v>
      </c>
    </row>
    <row r="155" spans="1:16" x14ac:dyDescent="0.25">
      <c r="A155" s="383">
        <v>52</v>
      </c>
      <c r="B155" s="339" t="s">
        <v>1173</v>
      </c>
      <c r="C155" s="340" t="s">
        <v>1174</v>
      </c>
      <c r="D155" s="341" t="s">
        <v>1175</v>
      </c>
      <c r="E155" s="339" t="s">
        <v>9</v>
      </c>
      <c r="F155" s="342" t="s">
        <v>1176</v>
      </c>
      <c r="G155" s="339" t="s">
        <v>945</v>
      </c>
      <c r="H155" s="339">
        <v>115</v>
      </c>
      <c r="I155" s="339" t="s">
        <v>1168</v>
      </c>
      <c r="J155" s="339" t="s">
        <v>12</v>
      </c>
      <c r="K155" s="284" t="s">
        <v>1424</v>
      </c>
      <c r="L155" s="23">
        <v>44783</v>
      </c>
      <c r="M155" s="285">
        <v>45687</v>
      </c>
      <c r="N155" s="25"/>
      <c r="O155" s="24" t="s">
        <v>1443</v>
      </c>
      <c r="P155" s="255" t="s">
        <v>1444</v>
      </c>
    </row>
    <row r="156" spans="1:16" x14ac:dyDescent="0.25">
      <c r="A156" s="383">
        <v>53</v>
      </c>
      <c r="B156" s="339" t="s">
        <v>1177</v>
      </c>
      <c r="C156" s="340" t="s">
        <v>1178</v>
      </c>
      <c r="D156" s="341" t="s">
        <v>1179</v>
      </c>
      <c r="E156" s="339" t="s">
        <v>10</v>
      </c>
      <c r="F156" s="342" t="s">
        <v>1180</v>
      </c>
      <c r="G156" s="339" t="s">
        <v>945</v>
      </c>
      <c r="H156" s="339">
        <v>113</v>
      </c>
      <c r="I156" s="339" t="s">
        <v>1181</v>
      </c>
      <c r="J156" s="339" t="s">
        <v>12</v>
      </c>
      <c r="K156" s="284" t="s">
        <v>1424</v>
      </c>
      <c r="L156" s="23">
        <v>44783</v>
      </c>
      <c r="M156" s="285">
        <v>45687</v>
      </c>
      <c r="N156" s="26"/>
      <c r="O156" s="24" t="s">
        <v>1443</v>
      </c>
      <c r="P156" s="255" t="s">
        <v>1444</v>
      </c>
    </row>
    <row r="157" spans="1:16" x14ac:dyDescent="0.25">
      <c r="A157" s="383">
        <v>54</v>
      </c>
      <c r="B157" s="339" t="s">
        <v>1182</v>
      </c>
      <c r="C157" s="340" t="s">
        <v>1183</v>
      </c>
      <c r="D157" s="341" t="s">
        <v>1184</v>
      </c>
      <c r="E157" s="339" t="s">
        <v>10</v>
      </c>
      <c r="F157" s="342" t="s">
        <v>1185</v>
      </c>
      <c r="G157" s="339" t="s">
        <v>945</v>
      </c>
      <c r="H157" s="339">
        <v>117</v>
      </c>
      <c r="I157" s="339" t="s">
        <v>1181</v>
      </c>
      <c r="J157" s="339" t="s">
        <v>12</v>
      </c>
      <c r="K157" s="284" t="s">
        <v>1424</v>
      </c>
      <c r="L157" s="23">
        <v>44783</v>
      </c>
      <c r="M157" s="285">
        <v>45687</v>
      </c>
      <c r="N157" s="25"/>
      <c r="O157" s="24" t="s">
        <v>1443</v>
      </c>
      <c r="P157" s="255" t="s">
        <v>1444</v>
      </c>
    </row>
    <row r="158" spans="1:16" x14ac:dyDescent="0.25">
      <c r="A158" s="383">
        <v>55</v>
      </c>
      <c r="B158" s="339" t="s">
        <v>1186</v>
      </c>
      <c r="C158" s="340" t="s">
        <v>1187</v>
      </c>
      <c r="D158" s="341" t="s">
        <v>1188</v>
      </c>
      <c r="E158" s="339" t="s">
        <v>10</v>
      </c>
      <c r="F158" s="342" t="s">
        <v>1189</v>
      </c>
      <c r="G158" s="339" t="s">
        <v>945</v>
      </c>
      <c r="H158" s="339">
        <v>115</v>
      </c>
      <c r="I158" s="339" t="s">
        <v>1190</v>
      </c>
      <c r="J158" s="339" t="s">
        <v>12</v>
      </c>
      <c r="K158" s="284" t="s">
        <v>1424</v>
      </c>
      <c r="L158" s="23">
        <v>44783</v>
      </c>
      <c r="M158" s="285">
        <v>45687</v>
      </c>
      <c r="N158" s="26"/>
      <c r="O158" s="24" t="s">
        <v>1443</v>
      </c>
      <c r="P158" s="255" t="s">
        <v>1444</v>
      </c>
    </row>
    <row r="159" spans="1:16" x14ac:dyDescent="0.25">
      <c r="A159" s="383">
        <v>56</v>
      </c>
      <c r="B159" s="339" t="s">
        <v>1191</v>
      </c>
      <c r="C159" s="340" t="s">
        <v>1192</v>
      </c>
      <c r="D159" s="341" t="s">
        <v>1193</v>
      </c>
      <c r="E159" s="339" t="s">
        <v>10</v>
      </c>
      <c r="F159" s="342" t="s">
        <v>1194</v>
      </c>
      <c r="G159" s="339" t="s">
        <v>945</v>
      </c>
      <c r="H159" s="339">
        <v>115</v>
      </c>
      <c r="I159" s="339" t="s">
        <v>1190</v>
      </c>
      <c r="J159" s="339" t="s">
        <v>12</v>
      </c>
      <c r="K159" s="284" t="s">
        <v>1424</v>
      </c>
      <c r="L159" s="23">
        <v>44783</v>
      </c>
      <c r="M159" s="285">
        <v>45687</v>
      </c>
      <c r="N159" s="25"/>
      <c r="O159" s="24" t="s">
        <v>1443</v>
      </c>
      <c r="P159" s="255" t="s">
        <v>1444</v>
      </c>
    </row>
    <row r="160" spans="1:16" x14ac:dyDescent="0.25">
      <c r="A160" s="383">
        <v>57</v>
      </c>
      <c r="B160" s="339" t="s">
        <v>1195</v>
      </c>
      <c r="C160" s="340" t="s">
        <v>1196</v>
      </c>
      <c r="D160" s="341" t="s">
        <v>1197</v>
      </c>
      <c r="E160" s="339" t="s">
        <v>10</v>
      </c>
      <c r="F160" s="342" t="s">
        <v>1198</v>
      </c>
      <c r="G160" s="339" t="s">
        <v>945</v>
      </c>
      <c r="H160" s="339">
        <v>115</v>
      </c>
      <c r="I160" s="339" t="s">
        <v>1199</v>
      </c>
      <c r="J160" s="339" t="s">
        <v>12</v>
      </c>
      <c r="K160" s="284" t="s">
        <v>1424</v>
      </c>
      <c r="L160" s="23">
        <v>44783</v>
      </c>
      <c r="M160" s="285">
        <v>45687</v>
      </c>
      <c r="N160" s="26"/>
      <c r="O160" s="24" t="s">
        <v>1443</v>
      </c>
      <c r="P160" s="255" t="s">
        <v>1444</v>
      </c>
    </row>
    <row r="161" spans="1:16" x14ac:dyDescent="0.25">
      <c r="A161" s="383">
        <v>58</v>
      </c>
      <c r="B161" s="339" t="s">
        <v>1200</v>
      </c>
      <c r="C161" s="340" t="s">
        <v>1201</v>
      </c>
      <c r="D161" s="341" t="s">
        <v>1202</v>
      </c>
      <c r="E161" s="339" t="s">
        <v>10</v>
      </c>
      <c r="F161" s="342" t="s">
        <v>1203</v>
      </c>
      <c r="G161" s="339" t="s">
        <v>945</v>
      </c>
      <c r="H161" s="339">
        <v>115</v>
      </c>
      <c r="I161" s="339" t="s">
        <v>1204</v>
      </c>
      <c r="J161" s="339" t="s">
        <v>12</v>
      </c>
      <c r="K161" s="284" t="s">
        <v>1424</v>
      </c>
      <c r="L161" s="23">
        <v>44783</v>
      </c>
      <c r="M161" s="285">
        <v>45687</v>
      </c>
      <c r="N161" s="25"/>
      <c r="O161" s="24" t="s">
        <v>1443</v>
      </c>
      <c r="P161" s="255" t="s">
        <v>1444</v>
      </c>
    </row>
    <row r="162" spans="1:16" x14ac:dyDescent="0.25">
      <c r="A162" s="383">
        <v>59</v>
      </c>
      <c r="B162" s="339" t="s">
        <v>1205</v>
      </c>
      <c r="C162" s="340" t="s">
        <v>1206</v>
      </c>
      <c r="D162" s="341" t="s">
        <v>1207</v>
      </c>
      <c r="E162" s="339" t="s">
        <v>10</v>
      </c>
      <c r="F162" s="342" t="s">
        <v>1208</v>
      </c>
      <c r="G162" s="339" t="s">
        <v>945</v>
      </c>
      <c r="H162" s="339">
        <v>117</v>
      </c>
      <c r="I162" s="339" t="s">
        <v>1204</v>
      </c>
      <c r="J162" s="339" t="s">
        <v>12</v>
      </c>
      <c r="K162" s="284" t="s">
        <v>1424</v>
      </c>
      <c r="L162" s="23">
        <v>44783</v>
      </c>
      <c r="M162" s="285">
        <v>45687</v>
      </c>
      <c r="N162" s="26"/>
      <c r="O162" s="24" t="s">
        <v>1443</v>
      </c>
      <c r="P162" s="255" t="s">
        <v>1444</v>
      </c>
    </row>
    <row r="163" spans="1:16" x14ac:dyDescent="0.25">
      <c r="A163" s="383">
        <v>60</v>
      </c>
      <c r="B163" s="339" t="s">
        <v>1209</v>
      </c>
      <c r="C163" s="340" t="s">
        <v>1210</v>
      </c>
      <c r="D163" s="341" t="s">
        <v>1211</v>
      </c>
      <c r="E163" s="339" t="s">
        <v>10</v>
      </c>
      <c r="F163" s="342" t="s">
        <v>1212</v>
      </c>
      <c r="G163" s="339" t="s">
        <v>945</v>
      </c>
      <c r="H163" s="339">
        <v>117</v>
      </c>
      <c r="I163" s="339" t="s">
        <v>1213</v>
      </c>
      <c r="J163" s="339" t="s">
        <v>12</v>
      </c>
      <c r="K163" s="284" t="s">
        <v>1424</v>
      </c>
      <c r="L163" s="23">
        <v>44783</v>
      </c>
      <c r="M163" s="285">
        <v>45687</v>
      </c>
      <c r="N163" s="25"/>
      <c r="O163" s="24" t="s">
        <v>1443</v>
      </c>
      <c r="P163" s="255" t="s">
        <v>1444</v>
      </c>
    </row>
    <row r="164" spans="1:16" x14ac:dyDescent="0.25">
      <c r="A164" s="383">
        <v>61</v>
      </c>
      <c r="B164" s="339" t="s">
        <v>1214</v>
      </c>
      <c r="C164" s="340" t="s">
        <v>1215</v>
      </c>
      <c r="D164" s="341" t="s">
        <v>1216</v>
      </c>
      <c r="E164" s="339" t="s">
        <v>9</v>
      </c>
      <c r="F164" s="342" t="s">
        <v>1217</v>
      </c>
      <c r="G164" s="339" t="s">
        <v>945</v>
      </c>
      <c r="H164" s="339">
        <v>113</v>
      </c>
      <c r="I164" s="339" t="s">
        <v>1213</v>
      </c>
      <c r="J164" s="339" t="s">
        <v>12</v>
      </c>
      <c r="K164" s="284" t="s">
        <v>1424</v>
      </c>
      <c r="L164" s="23">
        <v>44783</v>
      </c>
      <c r="M164" s="285">
        <v>45687</v>
      </c>
      <c r="N164" s="26"/>
      <c r="O164" s="24" t="s">
        <v>1443</v>
      </c>
      <c r="P164" s="255" t="s">
        <v>1444</v>
      </c>
    </row>
    <row r="165" spans="1:16" x14ac:dyDescent="0.25">
      <c r="A165" s="383">
        <v>62</v>
      </c>
      <c r="B165" s="339" t="s">
        <v>1218</v>
      </c>
      <c r="C165" s="340" t="s">
        <v>1219</v>
      </c>
      <c r="D165" s="341" t="s">
        <v>1220</v>
      </c>
      <c r="E165" s="339" t="s">
        <v>10</v>
      </c>
      <c r="F165" s="342" t="s">
        <v>1221</v>
      </c>
      <c r="G165" s="339" t="s">
        <v>945</v>
      </c>
      <c r="H165" s="339">
        <v>118</v>
      </c>
      <c r="I165" s="339" t="s">
        <v>1213</v>
      </c>
      <c r="J165" s="339" t="s">
        <v>12</v>
      </c>
      <c r="K165" s="284" t="s">
        <v>1424</v>
      </c>
      <c r="L165" s="23">
        <v>44418</v>
      </c>
      <c r="M165" s="285">
        <v>45687</v>
      </c>
      <c r="N165" s="25"/>
      <c r="O165" s="24" t="s">
        <v>1431</v>
      </c>
      <c r="P165" s="255" t="s">
        <v>1432</v>
      </c>
    </row>
    <row r="166" spans="1:16" x14ac:dyDescent="0.25">
      <c r="A166" s="383">
        <v>63</v>
      </c>
      <c r="B166" s="339" t="s">
        <v>1222</v>
      </c>
      <c r="C166" s="340" t="s">
        <v>1223</v>
      </c>
      <c r="D166" s="341" t="s">
        <v>1224</v>
      </c>
      <c r="E166" s="339" t="s">
        <v>9</v>
      </c>
      <c r="F166" s="342" t="s">
        <v>1225</v>
      </c>
      <c r="G166" s="339" t="s">
        <v>945</v>
      </c>
      <c r="H166" s="339">
        <v>113</v>
      </c>
      <c r="I166" s="339" t="s">
        <v>1213</v>
      </c>
      <c r="J166" s="339" t="s">
        <v>12</v>
      </c>
      <c r="K166" s="284" t="s">
        <v>1424</v>
      </c>
      <c r="L166" s="23">
        <v>44783</v>
      </c>
      <c r="M166" s="285">
        <v>45687</v>
      </c>
      <c r="N166" s="26"/>
      <c r="O166" s="24" t="s">
        <v>1443</v>
      </c>
      <c r="P166" s="255" t="s">
        <v>1444</v>
      </c>
    </row>
    <row r="167" spans="1:16" x14ac:dyDescent="0.25">
      <c r="A167" s="383">
        <v>64</v>
      </c>
      <c r="B167" s="339" t="s">
        <v>1226</v>
      </c>
      <c r="C167" s="340" t="s">
        <v>1227</v>
      </c>
      <c r="D167" s="341" t="s">
        <v>1228</v>
      </c>
      <c r="E167" s="339" t="s">
        <v>10</v>
      </c>
      <c r="F167" s="342" t="s">
        <v>1229</v>
      </c>
      <c r="G167" s="339" t="s">
        <v>945</v>
      </c>
      <c r="H167" s="339">
        <v>115</v>
      </c>
      <c r="I167" s="339" t="s">
        <v>1213</v>
      </c>
      <c r="J167" s="339" t="s">
        <v>12</v>
      </c>
      <c r="K167" s="284" t="s">
        <v>1424</v>
      </c>
      <c r="L167" s="23">
        <v>44783</v>
      </c>
      <c r="M167" s="285">
        <v>45687</v>
      </c>
      <c r="N167" s="25"/>
      <c r="O167" s="24" t="s">
        <v>1443</v>
      </c>
      <c r="P167" s="255" t="s">
        <v>1444</v>
      </c>
    </row>
    <row r="168" spans="1:16" x14ac:dyDescent="0.25">
      <c r="A168" s="383">
        <v>65</v>
      </c>
      <c r="B168" s="339" t="s">
        <v>1230</v>
      </c>
      <c r="C168" s="340" t="s">
        <v>1231</v>
      </c>
      <c r="D168" s="341" t="s">
        <v>1232</v>
      </c>
      <c r="E168" s="339" t="s">
        <v>10</v>
      </c>
      <c r="F168" s="342" t="s">
        <v>1233</v>
      </c>
      <c r="G168" s="339" t="s">
        <v>945</v>
      </c>
      <c r="H168" s="339">
        <v>115</v>
      </c>
      <c r="I168" s="339" t="s">
        <v>1234</v>
      </c>
      <c r="J168" s="339" t="s">
        <v>12</v>
      </c>
      <c r="K168" s="284" t="s">
        <v>1424</v>
      </c>
      <c r="L168" s="23">
        <v>44783</v>
      </c>
      <c r="M168" s="285">
        <v>45687</v>
      </c>
      <c r="N168" s="26"/>
      <c r="O168" s="24" t="s">
        <v>1443</v>
      </c>
      <c r="P168" s="255" t="s">
        <v>1444</v>
      </c>
    </row>
    <row r="169" spans="1:16" x14ac:dyDescent="0.25">
      <c r="A169" s="383">
        <v>66</v>
      </c>
      <c r="B169" s="339" t="s">
        <v>1235</v>
      </c>
      <c r="C169" s="340" t="s">
        <v>1236</v>
      </c>
      <c r="D169" s="341" t="s">
        <v>1237</v>
      </c>
      <c r="E169" s="339" t="s">
        <v>10</v>
      </c>
      <c r="F169" s="342" t="s">
        <v>1238</v>
      </c>
      <c r="G169" s="339" t="s">
        <v>945</v>
      </c>
      <c r="H169" s="339">
        <v>115</v>
      </c>
      <c r="I169" s="339" t="s">
        <v>1234</v>
      </c>
      <c r="J169" s="339" t="s">
        <v>12</v>
      </c>
      <c r="K169" s="284" t="s">
        <v>1424</v>
      </c>
      <c r="L169" s="23">
        <v>44783</v>
      </c>
      <c r="M169" s="285">
        <v>45687</v>
      </c>
      <c r="N169" s="25"/>
      <c r="O169" s="24" t="s">
        <v>1443</v>
      </c>
      <c r="P169" s="255" t="s">
        <v>1444</v>
      </c>
    </row>
    <row r="170" spans="1:16" x14ac:dyDescent="0.25">
      <c r="A170" s="383">
        <v>67</v>
      </c>
      <c r="B170" s="339" t="s">
        <v>1239</v>
      </c>
      <c r="C170" s="340" t="s">
        <v>1240</v>
      </c>
      <c r="D170" s="341" t="s">
        <v>1241</v>
      </c>
      <c r="E170" s="339" t="s">
        <v>9</v>
      </c>
      <c r="F170" s="342" t="s">
        <v>1242</v>
      </c>
      <c r="G170" s="339" t="s">
        <v>945</v>
      </c>
      <c r="H170" s="339">
        <v>115</v>
      </c>
      <c r="I170" s="339" t="s">
        <v>1234</v>
      </c>
      <c r="J170" s="339" t="s">
        <v>12</v>
      </c>
      <c r="K170" s="284" t="s">
        <v>1424</v>
      </c>
      <c r="L170" s="23">
        <v>44783</v>
      </c>
      <c r="M170" s="285">
        <v>45687</v>
      </c>
      <c r="N170" s="26"/>
      <c r="O170" s="24" t="s">
        <v>1443</v>
      </c>
      <c r="P170" s="255" t="s">
        <v>1444</v>
      </c>
    </row>
    <row r="171" spans="1:16" x14ac:dyDescent="0.25">
      <c r="A171" s="383">
        <v>68</v>
      </c>
      <c r="B171" s="339" t="s">
        <v>1243</v>
      </c>
      <c r="C171" s="340" t="s">
        <v>1244</v>
      </c>
      <c r="D171" s="341" t="s">
        <v>1245</v>
      </c>
      <c r="E171" s="339" t="s">
        <v>9</v>
      </c>
      <c r="F171" s="342" t="s">
        <v>1246</v>
      </c>
      <c r="G171" s="339" t="s">
        <v>945</v>
      </c>
      <c r="H171" s="339">
        <v>117</v>
      </c>
      <c r="I171" s="339" t="s">
        <v>1247</v>
      </c>
      <c r="J171" s="339" t="s">
        <v>12</v>
      </c>
      <c r="K171" s="284" t="s">
        <v>1424</v>
      </c>
      <c r="L171" s="23">
        <v>44418</v>
      </c>
      <c r="M171" s="285">
        <v>45687</v>
      </c>
      <c r="N171" s="25"/>
      <c r="O171" s="24" t="s">
        <v>1431</v>
      </c>
      <c r="P171" s="255" t="s">
        <v>1432</v>
      </c>
    </row>
    <row r="172" spans="1:16" x14ac:dyDescent="0.25">
      <c r="A172" s="383">
        <v>69</v>
      </c>
      <c r="B172" s="339" t="s">
        <v>1248</v>
      </c>
      <c r="C172" s="340" t="s">
        <v>1249</v>
      </c>
      <c r="D172" s="341" t="s">
        <v>1250</v>
      </c>
      <c r="E172" s="339" t="s">
        <v>10</v>
      </c>
      <c r="F172" s="342" t="s">
        <v>1251</v>
      </c>
      <c r="G172" s="339" t="s">
        <v>945</v>
      </c>
      <c r="H172" s="339">
        <v>117</v>
      </c>
      <c r="I172" s="339" t="s">
        <v>1247</v>
      </c>
      <c r="J172" s="339" t="s">
        <v>12</v>
      </c>
      <c r="K172" s="284" t="s">
        <v>1424</v>
      </c>
      <c r="L172" s="23">
        <v>44783</v>
      </c>
      <c r="M172" s="285">
        <v>45687</v>
      </c>
      <c r="N172" s="25"/>
      <c r="O172" s="24" t="s">
        <v>1443</v>
      </c>
      <c r="P172" s="255" t="s">
        <v>1444</v>
      </c>
    </row>
    <row r="173" spans="1:16" x14ac:dyDescent="0.25">
      <c r="A173" s="383">
        <v>70</v>
      </c>
      <c r="B173" s="339" t="s">
        <v>1252</v>
      </c>
      <c r="C173" s="340" t="s">
        <v>1253</v>
      </c>
      <c r="D173" s="341" t="s">
        <v>1254</v>
      </c>
      <c r="E173" s="339" t="s">
        <v>9</v>
      </c>
      <c r="F173" s="342" t="s">
        <v>1255</v>
      </c>
      <c r="G173" s="339" t="s">
        <v>945</v>
      </c>
      <c r="H173" s="339">
        <v>117</v>
      </c>
      <c r="I173" s="339" t="s">
        <v>1247</v>
      </c>
      <c r="J173" s="339" t="s">
        <v>12</v>
      </c>
      <c r="K173" s="284" t="s">
        <v>1424</v>
      </c>
      <c r="L173" s="23">
        <v>44783</v>
      </c>
      <c r="M173" s="285">
        <v>45687</v>
      </c>
      <c r="N173" s="26"/>
      <c r="O173" s="24" t="s">
        <v>1443</v>
      </c>
      <c r="P173" s="255" t="s">
        <v>1444</v>
      </c>
    </row>
    <row r="174" spans="1:16" x14ac:dyDescent="0.25">
      <c r="A174" s="383">
        <v>71</v>
      </c>
      <c r="B174" s="339" t="s">
        <v>1256</v>
      </c>
      <c r="C174" s="340" t="s">
        <v>1257</v>
      </c>
      <c r="D174" s="341" t="s">
        <v>1258</v>
      </c>
      <c r="E174" s="339" t="s">
        <v>9</v>
      </c>
      <c r="F174" s="342" t="s">
        <v>1259</v>
      </c>
      <c r="G174" s="339" t="s">
        <v>945</v>
      </c>
      <c r="H174" s="339">
        <v>117</v>
      </c>
      <c r="I174" s="339" t="s">
        <v>1260</v>
      </c>
      <c r="J174" s="339" t="s">
        <v>12</v>
      </c>
      <c r="K174" s="284" t="s">
        <v>1424</v>
      </c>
      <c r="L174" s="23">
        <v>44783</v>
      </c>
      <c r="M174" s="285">
        <v>45687</v>
      </c>
      <c r="N174" s="25"/>
      <c r="O174" s="24" t="s">
        <v>1443</v>
      </c>
      <c r="P174" s="255" t="s">
        <v>1444</v>
      </c>
    </row>
    <row r="175" spans="1:16" x14ac:dyDescent="0.25">
      <c r="A175" s="383">
        <v>72</v>
      </c>
      <c r="B175" s="339" t="s">
        <v>1261</v>
      </c>
      <c r="C175" s="340" t="s">
        <v>1262</v>
      </c>
      <c r="D175" s="341" t="s">
        <v>1263</v>
      </c>
      <c r="E175" s="339" t="s">
        <v>9</v>
      </c>
      <c r="F175" s="342" t="s">
        <v>1264</v>
      </c>
      <c r="G175" s="339" t="s">
        <v>945</v>
      </c>
      <c r="H175" s="339">
        <v>117</v>
      </c>
      <c r="I175" s="339" t="s">
        <v>1260</v>
      </c>
      <c r="J175" s="339" t="s">
        <v>12</v>
      </c>
      <c r="K175" s="284" t="s">
        <v>1424</v>
      </c>
      <c r="L175" s="23">
        <v>44783</v>
      </c>
      <c r="M175" s="285">
        <v>45687</v>
      </c>
      <c r="N175" s="26"/>
      <c r="O175" s="24" t="s">
        <v>1443</v>
      </c>
      <c r="P175" s="255" t="s">
        <v>1444</v>
      </c>
    </row>
    <row r="176" spans="1:16" x14ac:dyDescent="0.25">
      <c r="A176" s="383">
        <v>73</v>
      </c>
      <c r="B176" s="339" t="s">
        <v>1265</v>
      </c>
      <c r="C176" s="340" t="s">
        <v>1266</v>
      </c>
      <c r="D176" s="341" t="s">
        <v>1267</v>
      </c>
      <c r="E176" s="339" t="s">
        <v>10</v>
      </c>
      <c r="F176" s="342" t="s">
        <v>1268</v>
      </c>
      <c r="G176" s="339" t="s">
        <v>945</v>
      </c>
      <c r="H176" s="339">
        <v>115</v>
      </c>
      <c r="I176" s="339" t="s">
        <v>1269</v>
      </c>
      <c r="J176" s="339" t="s">
        <v>12</v>
      </c>
      <c r="K176" s="284" t="s">
        <v>1424</v>
      </c>
      <c r="L176" s="23">
        <v>44783</v>
      </c>
      <c r="M176" s="285">
        <v>45687</v>
      </c>
      <c r="N176" s="25"/>
      <c r="O176" s="24" t="s">
        <v>1443</v>
      </c>
      <c r="P176" s="255" t="s">
        <v>1444</v>
      </c>
    </row>
    <row r="177" spans="1:16" x14ac:dyDescent="0.25">
      <c r="A177" s="383">
        <v>74</v>
      </c>
      <c r="B177" s="339" t="s">
        <v>1270</v>
      </c>
      <c r="C177" s="340" t="s">
        <v>1271</v>
      </c>
      <c r="D177" s="341" t="s">
        <v>1272</v>
      </c>
      <c r="E177" s="339" t="s">
        <v>10</v>
      </c>
      <c r="F177" s="342" t="s">
        <v>1273</v>
      </c>
      <c r="G177" s="339" t="s">
        <v>945</v>
      </c>
      <c r="H177" s="339">
        <v>115</v>
      </c>
      <c r="I177" s="339" t="s">
        <v>1269</v>
      </c>
      <c r="J177" s="339" t="s">
        <v>12</v>
      </c>
      <c r="K177" s="284" t="s">
        <v>1424</v>
      </c>
      <c r="L177" s="23">
        <v>44783</v>
      </c>
      <c r="M177" s="285">
        <v>45687</v>
      </c>
      <c r="N177" s="26"/>
      <c r="O177" s="24" t="s">
        <v>1443</v>
      </c>
      <c r="P177" s="255" t="s">
        <v>1444</v>
      </c>
    </row>
    <row r="178" spans="1:16" x14ac:dyDescent="0.25">
      <c r="A178" s="383">
        <v>75</v>
      </c>
      <c r="B178" s="339" t="s">
        <v>1274</v>
      </c>
      <c r="C178" s="340" t="s">
        <v>1275</v>
      </c>
      <c r="D178" s="341" t="s">
        <v>1276</v>
      </c>
      <c r="E178" s="339" t="s">
        <v>9</v>
      </c>
      <c r="F178" s="342" t="s">
        <v>1277</v>
      </c>
      <c r="G178" s="339" t="s">
        <v>945</v>
      </c>
      <c r="H178" s="339">
        <v>115</v>
      </c>
      <c r="I178" s="339" t="s">
        <v>1269</v>
      </c>
      <c r="J178" s="339" t="s">
        <v>12</v>
      </c>
      <c r="K178" s="284" t="s">
        <v>1424</v>
      </c>
      <c r="L178" s="23">
        <v>44418</v>
      </c>
      <c r="M178" s="285">
        <v>45687</v>
      </c>
      <c r="N178" s="25"/>
      <c r="O178" s="24" t="s">
        <v>1431</v>
      </c>
      <c r="P178" s="255" t="s">
        <v>1432</v>
      </c>
    </row>
    <row r="179" spans="1:16" x14ac:dyDescent="0.25">
      <c r="A179" s="383">
        <v>76</v>
      </c>
      <c r="B179" s="339" t="s">
        <v>1278</v>
      </c>
      <c r="C179" s="340" t="s">
        <v>1279</v>
      </c>
      <c r="D179" s="341" t="s">
        <v>1280</v>
      </c>
      <c r="E179" s="339" t="s">
        <v>9</v>
      </c>
      <c r="F179" s="342" t="s">
        <v>1281</v>
      </c>
      <c r="G179" s="339" t="s">
        <v>945</v>
      </c>
      <c r="H179" s="339">
        <v>115</v>
      </c>
      <c r="I179" s="339" t="s">
        <v>1269</v>
      </c>
      <c r="J179" s="339" t="s">
        <v>12</v>
      </c>
      <c r="K179" s="284" t="s">
        <v>1424</v>
      </c>
      <c r="L179" s="23">
        <v>44783</v>
      </c>
      <c r="M179" s="285">
        <v>45687</v>
      </c>
      <c r="N179" s="26"/>
      <c r="O179" s="24" t="s">
        <v>1443</v>
      </c>
      <c r="P179" s="255" t="s">
        <v>1444</v>
      </c>
    </row>
    <row r="180" spans="1:16" x14ac:dyDescent="0.25">
      <c r="A180" s="383">
        <v>77</v>
      </c>
      <c r="B180" s="339" t="s">
        <v>1282</v>
      </c>
      <c r="C180" s="340" t="s">
        <v>1283</v>
      </c>
      <c r="D180" s="341" t="s">
        <v>1284</v>
      </c>
      <c r="E180" s="339" t="s">
        <v>10</v>
      </c>
      <c r="F180" s="342" t="s">
        <v>1285</v>
      </c>
      <c r="G180" s="339" t="s">
        <v>945</v>
      </c>
      <c r="H180" s="339">
        <v>115</v>
      </c>
      <c r="I180" s="339" t="s">
        <v>1286</v>
      </c>
      <c r="J180" s="339" t="s">
        <v>12</v>
      </c>
      <c r="K180" s="284" t="s">
        <v>1424</v>
      </c>
      <c r="L180" s="23">
        <v>44783</v>
      </c>
      <c r="M180" s="285">
        <v>45687</v>
      </c>
      <c r="N180" s="25"/>
      <c r="O180" s="24" t="s">
        <v>1443</v>
      </c>
      <c r="P180" s="255" t="s">
        <v>1444</v>
      </c>
    </row>
    <row r="181" spans="1:16" x14ac:dyDescent="0.25">
      <c r="A181" s="383">
        <v>78</v>
      </c>
      <c r="B181" s="339" t="s">
        <v>1287</v>
      </c>
      <c r="C181" s="340" t="s">
        <v>1288</v>
      </c>
      <c r="D181" s="341" t="s">
        <v>1289</v>
      </c>
      <c r="E181" s="339" t="s">
        <v>10</v>
      </c>
      <c r="F181" s="342" t="s">
        <v>1290</v>
      </c>
      <c r="G181" s="339" t="s">
        <v>945</v>
      </c>
      <c r="H181" s="339">
        <v>117</v>
      </c>
      <c r="I181" s="339" t="s">
        <v>1291</v>
      </c>
      <c r="J181" s="339" t="s">
        <v>12</v>
      </c>
      <c r="K181" s="284" t="s">
        <v>1424</v>
      </c>
      <c r="L181" s="23">
        <v>44783</v>
      </c>
      <c r="M181" s="285">
        <v>45687</v>
      </c>
      <c r="N181" s="26"/>
      <c r="O181" s="24" t="s">
        <v>1443</v>
      </c>
      <c r="P181" s="255" t="s">
        <v>1444</v>
      </c>
    </row>
    <row r="182" spans="1:16" x14ac:dyDescent="0.25">
      <c r="A182" s="383">
        <v>79</v>
      </c>
      <c r="B182" s="339" t="s">
        <v>1292</v>
      </c>
      <c r="C182" s="340" t="s">
        <v>1293</v>
      </c>
      <c r="D182" s="341" t="s">
        <v>1294</v>
      </c>
      <c r="E182" s="339" t="s">
        <v>10</v>
      </c>
      <c r="F182" s="342" t="s">
        <v>1295</v>
      </c>
      <c r="G182" s="339" t="s">
        <v>945</v>
      </c>
      <c r="H182" s="339">
        <v>115</v>
      </c>
      <c r="I182" s="339" t="s">
        <v>1296</v>
      </c>
      <c r="J182" s="339" t="s">
        <v>12</v>
      </c>
      <c r="K182" s="284" t="s">
        <v>1424</v>
      </c>
      <c r="L182" s="23">
        <v>44783</v>
      </c>
      <c r="M182" s="285">
        <v>45687</v>
      </c>
      <c r="N182" s="25"/>
      <c r="O182" s="24" t="s">
        <v>1443</v>
      </c>
      <c r="P182" s="255" t="s">
        <v>1444</v>
      </c>
    </row>
    <row r="183" spans="1:16" x14ac:dyDescent="0.25">
      <c r="A183" s="383">
        <v>80</v>
      </c>
      <c r="B183" s="339" t="s">
        <v>1297</v>
      </c>
      <c r="C183" s="340" t="s">
        <v>1298</v>
      </c>
      <c r="D183" s="341" t="s">
        <v>1299</v>
      </c>
      <c r="E183" s="339" t="s">
        <v>10</v>
      </c>
      <c r="F183" s="342" t="s">
        <v>1300</v>
      </c>
      <c r="G183" s="339" t="s">
        <v>945</v>
      </c>
      <c r="H183" s="339">
        <v>113</v>
      </c>
      <c r="I183" s="339" t="s">
        <v>1296</v>
      </c>
      <c r="J183" s="339" t="s">
        <v>12</v>
      </c>
      <c r="K183" s="284" t="s">
        <v>1424</v>
      </c>
      <c r="L183" s="23">
        <v>44783</v>
      </c>
      <c r="M183" s="285">
        <v>45687</v>
      </c>
      <c r="N183" s="26"/>
      <c r="O183" s="24" t="s">
        <v>1443</v>
      </c>
      <c r="P183" s="255" t="s">
        <v>1444</v>
      </c>
    </row>
    <row r="184" spans="1:16" x14ac:dyDescent="0.25">
      <c r="A184" s="383">
        <v>81</v>
      </c>
      <c r="B184" s="339" t="s">
        <v>1301</v>
      </c>
      <c r="C184" s="340" t="s">
        <v>1302</v>
      </c>
      <c r="D184" s="341" t="s">
        <v>1303</v>
      </c>
      <c r="E184" s="339" t="s">
        <v>9</v>
      </c>
      <c r="F184" s="342" t="s">
        <v>1304</v>
      </c>
      <c r="G184" s="339" t="s">
        <v>945</v>
      </c>
      <c r="H184" s="339">
        <v>112</v>
      </c>
      <c r="I184" s="339" t="s">
        <v>1296</v>
      </c>
      <c r="J184" s="339" t="s">
        <v>12</v>
      </c>
      <c r="K184" s="284" t="s">
        <v>1424</v>
      </c>
      <c r="L184" s="23">
        <v>44783</v>
      </c>
      <c r="M184" s="285">
        <v>45687</v>
      </c>
      <c r="N184" s="25"/>
      <c r="O184" s="24" t="s">
        <v>1443</v>
      </c>
      <c r="P184" s="255" t="s">
        <v>1444</v>
      </c>
    </row>
    <row r="185" spans="1:16" x14ac:dyDescent="0.25">
      <c r="A185" s="383">
        <v>82</v>
      </c>
      <c r="B185" s="339" t="s">
        <v>1305</v>
      </c>
      <c r="C185" s="340" t="s">
        <v>1306</v>
      </c>
      <c r="D185" s="341" t="s">
        <v>1307</v>
      </c>
      <c r="E185" s="339" t="s">
        <v>10</v>
      </c>
      <c r="F185" s="342" t="s">
        <v>1308</v>
      </c>
      <c r="G185" s="339" t="s">
        <v>945</v>
      </c>
      <c r="H185" s="339">
        <v>115</v>
      </c>
      <c r="I185" s="339" t="s">
        <v>1309</v>
      </c>
      <c r="J185" s="339" t="s">
        <v>12</v>
      </c>
      <c r="K185" s="284" t="s">
        <v>1424</v>
      </c>
      <c r="L185" s="23">
        <v>44783</v>
      </c>
      <c r="M185" s="285">
        <v>45687</v>
      </c>
      <c r="N185" s="26"/>
      <c r="O185" s="24" t="s">
        <v>1443</v>
      </c>
      <c r="P185" s="255" t="s">
        <v>1444</v>
      </c>
    </row>
    <row r="186" spans="1:16" x14ac:dyDescent="0.25">
      <c r="A186" s="383">
        <v>83</v>
      </c>
      <c r="B186" s="339" t="s">
        <v>1310</v>
      </c>
      <c r="C186" s="340" t="s">
        <v>1311</v>
      </c>
      <c r="D186" s="341" t="s">
        <v>1312</v>
      </c>
      <c r="E186" s="339" t="s">
        <v>9</v>
      </c>
      <c r="F186" s="342" t="s">
        <v>1313</v>
      </c>
      <c r="G186" s="339" t="s">
        <v>945</v>
      </c>
      <c r="H186" s="339">
        <v>111</v>
      </c>
      <c r="I186" s="339" t="s">
        <v>1309</v>
      </c>
      <c r="J186" s="339" t="s">
        <v>12</v>
      </c>
      <c r="K186" s="284" t="s">
        <v>1424</v>
      </c>
      <c r="L186" s="23">
        <v>44088</v>
      </c>
      <c r="M186" s="285">
        <v>45687</v>
      </c>
      <c r="N186" s="25"/>
      <c r="O186" s="24" t="s">
        <v>1435</v>
      </c>
      <c r="P186" s="255" t="s">
        <v>1436</v>
      </c>
    </row>
    <row r="187" spans="1:16" x14ac:dyDescent="0.25">
      <c r="A187" s="383">
        <v>84</v>
      </c>
      <c r="B187" s="339" t="s">
        <v>1314</v>
      </c>
      <c r="C187" s="340" t="s">
        <v>1315</v>
      </c>
      <c r="D187" s="341" t="s">
        <v>1316</v>
      </c>
      <c r="E187" s="339" t="s">
        <v>9</v>
      </c>
      <c r="F187" s="342" t="s">
        <v>1317</v>
      </c>
      <c r="G187" s="339" t="s">
        <v>945</v>
      </c>
      <c r="H187" s="339">
        <v>115</v>
      </c>
      <c r="I187" s="339" t="s">
        <v>1318</v>
      </c>
      <c r="J187" s="339" t="s">
        <v>12</v>
      </c>
      <c r="K187" s="284" t="s">
        <v>1424</v>
      </c>
      <c r="L187" s="23">
        <v>44783</v>
      </c>
      <c r="M187" s="285">
        <v>45687</v>
      </c>
      <c r="N187" s="26"/>
      <c r="O187" s="24" t="s">
        <v>1443</v>
      </c>
      <c r="P187" s="255" t="s">
        <v>1444</v>
      </c>
    </row>
    <row r="188" spans="1:16" x14ac:dyDescent="0.25">
      <c r="A188" s="383">
        <v>85</v>
      </c>
      <c r="B188" s="339" t="s">
        <v>1319</v>
      </c>
      <c r="C188" s="340" t="s">
        <v>1320</v>
      </c>
      <c r="D188" s="341" t="s">
        <v>1321</v>
      </c>
      <c r="E188" s="339" t="s">
        <v>9</v>
      </c>
      <c r="F188" s="342" t="s">
        <v>1322</v>
      </c>
      <c r="G188" s="339" t="s">
        <v>945</v>
      </c>
      <c r="H188" s="339">
        <v>115</v>
      </c>
      <c r="I188" s="339" t="s">
        <v>1318</v>
      </c>
      <c r="J188" s="339" t="s">
        <v>12</v>
      </c>
      <c r="K188" s="284" t="s">
        <v>1424</v>
      </c>
      <c r="L188" s="23">
        <v>44418</v>
      </c>
      <c r="M188" s="285">
        <v>45687</v>
      </c>
      <c r="N188" s="25"/>
      <c r="O188" s="24" t="s">
        <v>1431</v>
      </c>
      <c r="P188" s="255" t="s">
        <v>1432</v>
      </c>
    </row>
    <row r="189" spans="1:16" x14ac:dyDescent="0.25">
      <c r="A189" s="383">
        <v>86</v>
      </c>
      <c r="B189" s="339" t="s">
        <v>1323</v>
      </c>
      <c r="C189" s="340" t="s">
        <v>1324</v>
      </c>
      <c r="D189" s="341" t="s">
        <v>1325</v>
      </c>
      <c r="E189" s="339" t="s">
        <v>10</v>
      </c>
      <c r="F189" s="342" t="s">
        <v>1326</v>
      </c>
      <c r="G189" s="339" t="s">
        <v>945</v>
      </c>
      <c r="H189" s="339">
        <v>113</v>
      </c>
      <c r="I189" s="339" t="s">
        <v>1327</v>
      </c>
      <c r="J189" s="339" t="s">
        <v>12</v>
      </c>
      <c r="K189" s="284" t="s">
        <v>1424</v>
      </c>
      <c r="L189" s="23">
        <v>44418</v>
      </c>
      <c r="M189" s="285">
        <v>45687</v>
      </c>
      <c r="N189" s="26"/>
      <c r="O189" s="24" t="s">
        <v>1431</v>
      </c>
      <c r="P189" s="255" t="s">
        <v>1432</v>
      </c>
    </row>
    <row r="190" spans="1:16" x14ac:dyDescent="0.25">
      <c r="A190" s="383">
        <v>87</v>
      </c>
      <c r="B190" s="339" t="s">
        <v>1328</v>
      </c>
      <c r="C190" s="340" t="s">
        <v>1329</v>
      </c>
      <c r="D190" s="341" t="s">
        <v>1330</v>
      </c>
      <c r="E190" s="339" t="s">
        <v>10</v>
      </c>
      <c r="F190" s="342" t="s">
        <v>1331</v>
      </c>
      <c r="G190" s="339" t="s">
        <v>945</v>
      </c>
      <c r="H190" s="339">
        <v>113</v>
      </c>
      <c r="I190" s="339" t="s">
        <v>1332</v>
      </c>
      <c r="J190" s="339" t="s">
        <v>12</v>
      </c>
      <c r="K190" s="284" t="s">
        <v>1424</v>
      </c>
      <c r="L190" s="23">
        <v>44783</v>
      </c>
      <c r="M190" s="285">
        <v>45687</v>
      </c>
      <c r="N190" s="25"/>
      <c r="O190" s="24" t="s">
        <v>1443</v>
      </c>
      <c r="P190" s="255" t="s">
        <v>1444</v>
      </c>
    </row>
    <row r="191" spans="1:16" x14ac:dyDescent="0.25">
      <c r="A191" s="383">
        <v>88</v>
      </c>
      <c r="B191" s="339" t="s">
        <v>1333</v>
      </c>
      <c r="C191" s="340" t="s">
        <v>1334</v>
      </c>
      <c r="D191" s="341" t="s">
        <v>1335</v>
      </c>
      <c r="E191" s="339" t="s">
        <v>9</v>
      </c>
      <c r="F191" s="342" t="s">
        <v>1336</v>
      </c>
      <c r="G191" s="339" t="s">
        <v>945</v>
      </c>
      <c r="H191" s="339">
        <v>113</v>
      </c>
      <c r="I191" s="339" t="s">
        <v>1332</v>
      </c>
      <c r="J191" s="339" t="s">
        <v>12</v>
      </c>
      <c r="K191" s="284" t="s">
        <v>1424</v>
      </c>
      <c r="L191" s="23">
        <v>44783</v>
      </c>
      <c r="M191" s="285">
        <v>45687</v>
      </c>
      <c r="N191" s="26"/>
      <c r="O191" s="24" t="s">
        <v>1443</v>
      </c>
      <c r="P191" s="255" t="s">
        <v>1444</v>
      </c>
    </row>
    <row r="192" spans="1:16" x14ac:dyDescent="0.25">
      <c r="A192" s="383">
        <v>89</v>
      </c>
      <c r="B192" s="339" t="s">
        <v>1337</v>
      </c>
      <c r="C192" s="340" t="s">
        <v>1338</v>
      </c>
      <c r="D192" s="341" t="s">
        <v>1339</v>
      </c>
      <c r="E192" s="339" t="s">
        <v>10</v>
      </c>
      <c r="F192" s="342" t="s">
        <v>1340</v>
      </c>
      <c r="G192" s="339" t="s">
        <v>945</v>
      </c>
      <c r="H192" s="339">
        <v>113</v>
      </c>
      <c r="I192" s="339" t="s">
        <v>1341</v>
      </c>
      <c r="J192" s="339" t="s">
        <v>12</v>
      </c>
      <c r="K192" s="284" t="s">
        <v>1424</v>
      </c>
      <c r="L192" s="23">
        <v>44783</v>
      </c>
      <c r="M192" s="285">
        <v>45687</v>
      </c>
      <c r="N192" s="25"/>
      <c r="O192" s="24" t="s">
        <v>1443</v>
      </c>
      <c r="P192" s="255" t="s">
        <v>1444</v>
      </c>
    </row>
    <row r="193" spans="1:16" x14ac:dyDescent="0.25">
      <c r="A193" s="383">
        <v>90</v>
      </c>
      <c r="B193" s="339" t="s">
        <v>1342</v>
      </c>
      <c r="C193" s="340" t="s">
        <v>1343</v>
      </c>
      <c r="D193" s="341" t="s">
        <v>1344</v>
      </c>
      <c r="E193" s="339" t="s">
        <v>10</v>
      </c>
      <c r="F193" s="342" t="s">
        <v>1345</v>
      </c>
      <c r="G193" s="339" t="s">
        <v>945</v>
      </c>
      <c r="H193" s="339">
        <v>115</v>
      </c>
      <c r="I193" s="339" t="s">
        <v>1341</v>
      </c>
      <c r="J193" s="339" t="s">
        <v>12</v>
      </c>
      <c r="K193" s="284" t="s">
        <v>1424</v>
      </c>
      <c r="L193" s="23">
        <v>44783</v>
      </c>
      <c r="M193" s="285">
        <v>45687</v>
      </c>
      <c r="N193" s="26"/>
      <c r="O193" s="24" t="s">
        <v>1443</v>
      </c>
      <c r="P193" s="255" t="s">
        <v>1444</v>
      </c>
    </row>
    <row r="194" spans="1:16" x14ac:dyDescent="0.25">
      <c r="A194" s="383">
        <v>91</v>
      </c>
      <c r="B194" s="339" t="s">
        <v>1346</v>
      </c>
      <c r="C194" s="340" t="s">
        <v>1347</v>
      </c>
      <c r="D194" s="341" t="s">
        <v>1348</v>
      </c>
      <c r="E194" s="339" t="s">
        <v>9</v>
      </c>
      <c r="F194" s="342" t="s">
        <v>1349</v>
      </c>
      <c r="G194" s="339" t="s">
        <v>945</v>
      </c>
      <c r="H194" s="339">
        <v>115</v>
      </c>
      <c r="I194" s="339" t="s">
        <v>1350</v>
      </c>
      <c r="J194" s="339" t="s">
        <v>12</v>
      </c>
      <c r="K194" s="284" t="s">
        <v>1424</v>
      </c>
      <c r="L194" s="23">
        <v>44783</v>
      </c>
      <c r="M194" s="285">
        <v>45687</v>
      </c>
      <c r="N194" s="25"/>
      <c r="O194" s="24" t="s">
        <v>1443</v>
      </c>
      <c r="P194" s="255" t="s">
        <v>1444</v>
      </c>
    </row>
    <row r="195" spans="1:16" x14ac:dyDescent="0.25">
      <c r="A195" s="383">
        <v>92</v>
      </c>
      <c r="B195" s="339" t="s">
        <v>1351</v>
      </c>
      <c r="C195" s="340" t="s">
        <v>1352</v>
      </c>
      <c r="D195" s="341" t="s">
        <v>1353</v>
      </c>
      <c r="E195" s="339" t="s">
        <v>10</v>
      </c>
      <c r="F195" s="342" t="s">
        <v>1354</v>
      </c>
      <c r="G195" s="339" t="s">
        <v>945</v>
      </c>
      <c r="H195" s="339">
        <v>115</v>
      </c>
      <c r="I195" s="339" t="s">
        <v>1355</v>
      </c>
      <c r="J195" s="339" t="s">
        <v>12</v>
      </c>
      <c r="K195" s="284" t="s">
        <v>1424</v>
      </c>
      <c r="L195" s="23">
        <v>44418</v>
      </c>
      <c r="M195" s="285">
        <v>45687</v>
      </c>
      <c r="N195" s="26"/>
      <c r="O195" s="24" t="s">
        <v>1431</v>
      </c>
      <c r="P195" s="255" t="s">
        <v>1432</v>
      </c>
    </row>
    <row r="196" spans="1:16" x14ac:dyDescent="0.25">
      <c r="A196" s="383">
        <v>93</v>
      </c>
      <c r="B196" s="339" t="s">
        <v>1356</v>
      </c>
      <c r="C196" s="340" t="s">
        <v>1357</v>
      </c>
      <c r="D196" s="341" t="s">
        <v>1358</v>
      </c>
      <c r="E196" s="339" t="s">
        <v>9</v>
      </c>
      <c r="F196" s="342" t="s">
        <v>1359</v>
      </c>
      <c r="G196" s="339" t="s">
        <v>945</v>
      </c>
      <c r="H196" s="339">
        <v>113</v>
      </c>
      <c r="I196" s="339" t="s">
        <v>1360</v>
      </c>
      <c r="J196" s="339" t="s">
        <v>12</v>
      </c>
      <c r="K196" s="284" t="s">
        <v>1424</v>
      </c>
      <c r="L196" s="23">
        <v>44783</v>
      </c>
      <c r="M196" s="285">
        <v>45687</v>
      </c>
      <c r="N196" s="25"/>
      <c r="O196" s="24" t="s">
        <v>1443</v>
      </c>
      <c r="P196" s="255" t="s">
        <v>1444</v>
      </c>
    </row>
    <row r="197" spans="1:16" x14ac:dyDescent="0.25">
      <c r="A197" s="383">
        <v>94</v>
      </c>
      <c r="B197" s="339" t="s">
        <v>1361</v>
      </c>
      <c r="C197" s="340" t="s">
        <v>1362</v>
      </c>
      <c r="D197" s="341" t="s">
        <v>1363</v>
      </c>
      <c r="E197" s="339" t="s">
        <v>10</v>
      </c>
      <c r="F197" s="342" t="s">
        <v>1364</v>
      </c>
      <c r="G197" s="339" t="s">
        <v>945</v>
      </c>
      <c r="H197" s="339">
        <v>115</v>
      </c>
      <c r="I197" s="339" t="s">
        <v>1360</v>
      </c>
      <c r="J197" s="339" t="s">
        <v>12</v>
      </c>
      <c r="K197" s="284" t="s">
        <v>1424</v>
      </c>
      <c r="L197" s="23">
        <v>43691</v>
      </c>
      <c r="M197" s="285">
        <v>45687</v>
      </c>
      <c r="N197" s="26"/>
      <c r="O197" s="24" t="s">
        <v>1433</v>
      </c>
      <c r="P197" s="255" t="s">
        <v>1434</v>
      </c>
    </row>
    <row r="198" spans="1:16" x14ac:dyDescent="0.25">
      <c r="A198" s="383">
        <v>95</v>
      </c>
      <c r="B198" s="339" t="s">
        <v>1365</v>
      </c>
      <c r="C198" s="340" t="s">
        <v>1366</v>
      </c>
      <c r="D198" s="341" t="s">
        <v>1367</v>
      </c>
      <c r="E198" s="339" t="s">
        <v>9</v>
      </c>
      <c r="F198" s="342" t="s">
        <v>1368</v>
      </c>
      <c r="G198" s="339" t="s">
        <v>945</v>
      </c>
      <c r="H198" s="339">
        <v>112</v>
      </c>
      <c r="I198" s="339" t="s">
        <v>1369</v>
      </c>
      <c r="J198" s="339" t="s">
        <v>12</v>
      </c>
      <c r="K198" s="284" t="s">
        <v>1424</v>
      </c>
      <c r="L198" s="23">
        <v>44783</v>
      </c>
      <c r="M198" s="285">
        <v>45687</v>
      </c>
      <c r="N198" s="25"/>
      <c r="O198" s="24" t="s">
        <v>1443</v>
      </c>
      <c r="P198" s="255" t="s">
        <v>1444</v>
      </c>
    </row>
    <row r="199" spans="1:16" x14ac:dyDescent="0.25">
      <c r="A199" s="383">
        <v>96</v>
      </c>
      <c r="B199" s="339" t="s">
        <v>1370</v>
      </c>
      <c r="C199" s="340" t="s">
        <v>1371</v>
      </c>
      <c r="D199" s="341" t="s">
        <v>1372</v>
      </c>
      <c r="E199" s="339" t="s">
        <v>9</v>
      </c>
      <c r="F199" s="342" t="s">
        <v>1373</v>
      </c>
      <c r="G199" s="339" t="s">
        <v>945</v>
      </c>
      <c r="H199" s="339">
        <v>115</v>
      </c>
      <c r="I199" s="339" t="s">
        <v>1374</v>
      </c>
      <c r="J199" s="339" t="s">
        <v>12</v>
      </c>
      <c r="K199" s="284" t="s">
        <v>1424</v>
      </c>
      <c r="L199" s="23">
        <v>44783</v>
      </c>
      <c r="M199" s="285">
        <v>45687</v>
      </c>
      <c r="N199" s="25"/>
      <c r="O199" s="24" t="s">
        <v>1443</v>
      </c>
      <c r="P199" s="255" t="s">
        <v>1444</v>
      </c>
    </row>
    <row r="200" spans="1:16" x14ac:dyDescent="0.25">
      <c r="A200" s="383">
        <v>97</v>
      </c>
      <c r="B200" s="339" t="s">
        <v>1375</v>
      </c>
      <c r="C200" s="340" t="s">
        <v>1376</v>
      </c>
      <c r="D200" s="341" t="s">
        <v>1377</v>
      </c>
      <c r="E200" s="339" t="s">
        <v>9</v>
      </c>
      <c r="F200" s="342" t="s">
        <v>1378</v>
      </c>
      <c r="G200" s="339" t="s">
        <v>945</v>
      </c>
      <c r="H200" s="339">
        <v>115</v>
      </c>
      <c r="I200" s="339" t="s">
        <v>1379</v>
      </c>
      <c r="J200" s="339" t="s">
        <v>12</v>
      </c>
      <c r="K200" s="284" t="s">
        <v>1424</v>
      </c>
      <c r="L200" s="23">
        <v>44783</v>
      </c>
      <c r="M200" s="285">
        <v>45687</v>
      </c>
      <c r="N200" s="26"/>
      <c r="O200" s="24" t="s">
        <v>1443</v>
      </c>
      <c r="P200" s="255" t="s">
        <v>1444</v>
      </c>
    </row>
    <row r="201" spans="1:16" x14ac:dyDescent="0.25">
      <c r="A201" s="383">
        <v>98</v>
      </c>
      <c r="B201" s="339" t="s">
        <v>1380</v>
      </c>
      <c r="C201" s="340" t="s">
        <v>1381</v>
      </c>
      <c r="D201" s="341" t="s">
        <v>1382</v>
      </c>
      <c r="E201" s="339" t="s">
        <v>10</v>
      </c>
      <c r="F201" s="342" t="s">
        <v>1383</v>
      </c>
      <c r="G201" s="339" t="s">
        <v>945</v>
      </c>
      <c r="H201" s="339">
        <v>111</v>
      </c>
      <c r="I201" s="339" t="s">
        <v>1384</v>
      </c>
      <c r="J201" s="339" t="s">
        <v>12</v>
      </c>
      <c r="K201" s="284" t="s">
        <v>1424</v>
      </c>
      <c r="L201" s="23">
        <v>44783</v>
      </c>
      <c r="M201" s="285">
        <v>45687</v>
      </c>
      <c r="N201" s="25"/>
      <c r="O201" s="24" t="s">
        <v>1443</v>
      </c>
      <c r="P201" s="255" t="s">
        <v>1444</v>
      </c>
    </row>
    <row r="202" spans="1:16" x14ac:dyDescent="0.25">
      <c r="A202" s="383">
        <v>99</v>
      </c>
      <c r="B202" s="339" t="s">
        <v>1385</v>
      </c>
      <c r="C202" s="340" t="s">
        <v>1386</v>
      </c>
      <c r="D202" s="341" t="s">
        <v>1387</v>
      </c>
      <c r="E202" s="339" t="s">
        <v>10</v>
      </c>
      <c r="F202" s="342" t="s">
        <v>1388</v>
      </c>
      <c r="G202" s="339" t="s">
        <v>945</v>
      </c>
      <c r="H202" s="339">
        <v>115</v>
      </c>
      <c r="I202" s="339" t="s">
        <v>1384</v>
      </c>
      <c r="J202" s="339" t="s">
        <v>12</v>
      </c>
      <c r="K202" s="284" t="s">
        <v>1424</v>
      </c>
      <c r="L202" s="23">
        <v>44783</v>
      </c>
      <c r="M202" s="285">
        <v>45687</v>
      </c>
      <c r="N202" s="26"/>
      <c r="O202" s="24" t="s">
        <v>1443</v>
      </c>
      <c r="P202" s="255" t="s">
        <v>1444</v>
      </c>
    </row>
    <row r="203" spans="1:16" x14ac:dyDescent="0.25">
      <c r="A203" s="383">
        <v>100</v>
      </c>
      <c r="B203" s="339" t="s">
        <v>1389</v>
      </c>
      <c r="C203" s="340" t="s">
        <v>1390</v>
      </c>
      <c r="D203" s="341" t="s">
        <v>1391</v>
      </c>
      <c r="E203" s="339" t="s">
        <v>10</v>
      </c>
      <c r="F203" s="342" t="s">
        <v>1392</v>
      </c>
      <c r="G203" s="339" t="s">
        <v>945</v>
      </c>
      <c r="H203" s="339">
        <v>113</v>
      </c>
      <c r="I203" s="339" t="s">
        <v>1393</v>
      </c>
      <c r="J203" s="339" t="s">
        <v>12</v>
      </c>
      <c r="K203" s="284" t="s">
        <v>1424</v>
      </c>
      <c r="L203" s="23">
        <v>44783</v>
      </c>
      <c r="M203" s="285">
        <v>45687</v>
      </c>
      <c r="N203" s="25"/>
      <c r="O203" s="24" t="s">
        <v>1443</v>
      </c>
      <c r="P203" s="255" t="s">
        <v>1444</v>
      </c>
    </row>
    <row r="204" spans="1:16" x14ac:dyDescent="0.25">
      <c r="A204" s="383">
        <v>101</v>
      </c>
      <c r="B204" s="339" t="s">
        <v>1394</v>
      </c>
      <c r="C204" s="340" t="s">
        <v>1395</v>
      </c>
      <c r="D204" s="341" t="s">
        <v>1396</v>
      </c>
      <c r="E204" s="339" t="s">
        <v>9</v>
      </c>
      <c r="F204" s="342" t="s">
        <v>1397</v>
      </c>
      <c r="G204" s="339" t="s">
        <v>945</v>
      </c>
      <c r="H204" s="339">
        <v>113</v>
      </c>
      <c r="I204" s="339" t="s">
        <v>1398</v>
      </c>
      <c r="J204" s="339" t="s">
        <v>8</v>
      </c>
      <c r="K204" s="284" t="s">
        <v>1424</v>
      </c>
      <c r="L204" s="23">
        <v>44783</v>
      </c>
      <c r="M204" s="285">
        <v>45687</v>
      </c>
      <c r="N204" s="26"/>
      <c r="O204" s="24" t="s">
        <v>1443</v>
      </c>
      <c r="P204" s="255" t="s">
        <v>1444</v>
      </c>
    </row>
    <row r="205" spans="1:16" x14ac:dyDescent="0.25">
      <c r="A205" s="383">
        <v>102</v>
      </c>
      <c r="B205" s="339" t="s">
        <v>1399</v>
      </c>
      <c r="C205" s="340" t="s">
        <v>1400</v>
      </c>
      <c r="D205" s="341" t="s">
        <v>1401</v>
      </c>
      <c r="E205" s="339" t="s">
        <v>9</v>
      </c>
      <c r="F205" s="342" t="s">
        <v>1402</v>
      </c>
      <c r="G205" s="339" t="s">
        <v>945</v>
      </c>
      <c r="H205" s="339">
        <v>115</v>
      </c>
      <c r="I205" s="339" t="s">
        <v>1403</v>
      </c>
      <c r="J205" s="339" t="s">
        <v>8</v>
      </c>
      <c r="K205" s="284" t="s">
        <v>1424</v>
      </c>
      <c r="L205" s="23">
        <v>44088</v>
      </c>
      <c r="M205" s="285">
        <v>45687</v>
      </c>
      <c r="N205" s="25"/>
      <c r="O205" s="24" t="s">
        <v>1435</v>
      </c>
      <c r="P205" s="255" t="s">
        <v>1436</v>
      </c>
    </row>
    <row r="206" spans="1:16" ht="14.25" thickBot="1" x14ac:dyDescent="0.3">
      <c r="A206" s="384">
        <v>103</v>
      </c>
      <c r="B206" s="343" t="s">
        <v>1404</v>
      </c>
      <c r="C206" s="344" t="s">
        <v>1405</v>
      </c>
      <c r="D206" s="345" t="s">
        <v>1406</v>
      </c>
      <c r="E206" s="343" t="s">
        <v>9</v>
      </c>
      <c r="F206" s="346" t="s">
        <v>1407</v>
      </c>
      <c r="G206" s="343" t="s">
        <v>945</v>
      </c>
      <c r="H206" s="343">
        <v>114</v>
      </c>
      <c r="I206" s="343" t="s">
        <v>1408</v>
      </c>
      <c r="J206" s="343" t="s">
        <v>1409</v>
      </c>
      <c r="K206" s="297" t="s">
        <v>1424</v>
      </c>
      <c r="L206" s="257">
        <v>44418</v>
      </c>
      <c r="M206" s="298">
        <v>45687</v>
      </c>
      <c r="N206" s="385"/>
      <c r="O206" s="258" t="s">
        <v>1431</v>
      </c>
      <c r="P206" s="259" t="s">
        <v>1432</v>
      </c>
    </row>
    <row r="207" spans="1:16" x14ac:dyDescent="0.25">
      <c r="K207" s="318"/>
      <c r="L207" s="326"/>
      <c r="M207" s="319"/>
      <c r="N207" s="327"/>
      <c r="O207" s="328"/>
      <c r="P207" s="323"/>
    </row>
    <row r="208" spans="1:16" ht="15.75" thickBot="1" x14ac:dyDescent="0.3">
      <c r="A208" s="39" t="s">
        <v>1442</v>
      </c>
      <c r="K208" s="318"/>
      <c r="L208" s="326"/>
      <c r="M208" s="319"/>
      <c r="N208" s="365"/>
      <c r="O208" s="328"/>
      <c r="P208" s="323"/>
    </row>
    <row r="209" spans="1:16" x14ac:dyDescent="0.25">
      <c r="A209" s="381">
        <v>1</v>
      </c>
      <c r="B209" s="370" t="s">
        <v>1410</v>
      </c>
      <c r="C209" s="371" t="s">
        <v>1411</v>
      </c>
      <c r="D209" s="372" t="s">
        <v>1412</v>
      </c>
      <c r="E209" s="370" t="s">
        <v>10</v>
      </c>
      <c r="F209" s="373" t="s">
        <v>1413</v>
      </c>
      <c r="G209" s="370" t="s">
        <v>1414</v>
      </c>
      <c r="H209" s="370">
        <v>115</v>
      </c>
      <c r="I209" s="370">
        <v>3.42</v>
      </c>
      <c r="J209" s="370" t="s">
        <v>12</v>
      </c>
      <c r="K209" s="275" t="s">
        <v>1424</v>
      </c>
      <c r="L209" s="251">
        <v>44418</v>
      </c>
      <c r="M209" s="276">
        <v>45687</v>
      </c>
      <c r="N209" s="382"/>
      <c r="O209" s="252" t="s">
        <v>1431</v>
      </c>
      <c r="P209" s="253" t="s">
        <v>1432</v>
      </c>
    </row>
    <row r="210" spans="1:16" ht="14.25" thickBot="1" x14ac:dyDescent="0.3">
      <c r="A210" s="384">
        <v>2</v>
      </c>
      <c r="B210" s="343" t="s">
        <v>1415</v>
      </c>
      <c r="C210" s="344" t="s">
        <v>1416</v>
      </c>
      <c r="D210" s="345" t="s">
        <v>1417</v>
      </c>
      <c r="E210" s="343" t="s">
        <v>10</v>
      </c>
      <c r="F210" s="346" t="s">
        <v>1418</v>
      </c>
      <c r="G210" s="343" t="s">
        <v>1414</v>
      </c>
      <c r="H210" s="343">
        <v>115</v>
      </c>
      <c r="I210" s="343">
        <v>3.38</v>
      </c>
      <c r="J210" s="343" t="s">
        <v>12</v>
      </c>
      <c r="K210" s="297" t="s">
        <v>1424</v>
      </c>
      <c r="L210" s="257">
        <v>44088</v>
      </c>
      <c r="M210" s="298">
        <v>45687</v>
      </c>
      <c r="N210" s="385"/>
      <c r="O210" s="258" t="s">
        <v>1435</v>
      </c>
      <c r="P210" s="259" t="s">
        <v>1436</v>
      </c>
    </row>
  </sheetData>
  <sortState xmlns:xlrd2="http://schemas.microsoft.com/office/spreadsheetml/2017/richdata2" ref="B17:P21">
    <sortCondition ref="G17:G21"/>
  </sortState>
  <mergeCells count="19">
    <mergeCell ref="L6:L7"/>
    <mergeCell ref="A1:P1"/>
    <mergeCell ref="A2:P2"/>
    <mergeCell ref="A3:P3"/>
    <mergeCell ref="A4:P4"/>
    <mergeCell ref="A6:A7"/>
    <mergeCell ref="B6:B7"/>
    <mergeCell ref="C6:C7"/>
    <mergeCell ref="D6:D7"/>
    <mergeCell ref="E6:E7"/>
    <mergeCell ref="F6:F7"/>
    <mergeCell ref="M6:M7"/>
    <mergeCell ref="N6:N7"/>
    <mergeCell ref="O6:P7"/>
    <mergeCell ref="G6:G7"/>
    <mergeCell ref="H6:H7"/>
    <mergeCell ref="I6:I7"/>
    <mergeCell ref="J6:J7"/>
    <mergeCell ref="K6:K7"/>
  </mergeCells>
  <printOptions horizontalCentered="1"/>
  <pageMargins left="1.1399999999999999" right="0.5" top="0.13" bottom="0.25" header="0.511811023622047" footer="0.511811023622047"/>
  <pageSetup paperSize="5" scale="95" orientation="landscape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9"/>
  <sheetViews>
    <sheetView topLeftCell="A25" workbookViewId="0">
      <selection activeCell="K57" sqref="K57"/>
    </sheetView>
  </sheetViews>
  <sheetFormatPr defaultRowHeight="15" x14ac:dyDescent="0.2"/>
  <cols>
    <col min="1" max="1" width="4.7109375" style="2" customWidth="1"/>
    <col min="2" max="2" width="16.42578125" style="2" customWidth="1"/>
    <col min="3" max="3" width="12.42578125" style="2" customWidth="1"/>
    <col min="4" max="6" width="8" style="2" customWidth="1"/>
    <col min="7" max="7" width="8.28515625" style="2" customWidth="1"/>
    <col min="8" max="8" width="6.140625" style="2" customWidth="1"/>
    <col min="9" max="9" width="7.7109375" style="2" customWidth="1"/>
    <col min="10" max="10" width="6.28515625" style="2" customWidth="1"/>
    <col min="11" max="11" width="7" style="2" customWidth="1"/>
    <col min="12" max="13" width="7.140625" style="2" customWidth="1"/>
    <col min="14" max="14" width="6.85546875" style="2" customWidth="1"/>
    <col min="15" max="15" width="6.42578125" style="2" customWidth="1"/>
    <col min="16" max="16" width="8" style="2" customWidth="1"/>
    <col min="17" max="17" width="9" style="2" customWidth="1"/>
    <col min="18" max="18" width="7.85546875" style="2" customWidth="1"/>
    <col min="19" max="19" width="5.28515625" style="2" customWidth="1"/>
    <col min="20" max="20" width="7" style="2" customWidth="1"/>
    <col min="21" max="21" width="7" style="418" customWidth="1"/>
    <col min="22" max="22" width="6.140625" style="2" customWidth="1"/>
    <col min="23" max="23" width="5.7109375" style="2" customWidth="1"/>
    <col min="24" max="25" width="5.28515625" style="2" customWidth="1"/>
    <col min="26" max="26" width="6.7109375" style="2" customWidth="1"/>
    <col min="27" max="27" width="11.5703125" style="2" bestFit="1" customWidth="1"/>
    <col min="28" max="16384" width="9.140625" style="2"/>
  </cols>
  <sheetData>
    <row r="1" spans="1:29" x14ac:dyDescent="0.2">
      <c r="A1" s="1" t="s">
        <v>31</v>
      </c>
    </row>
    <row r="3" spans="1:29" ht="15.75" x14ac:dyDescent="0.25">
      <c r="A3" s="497" t="s">
        <v>32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7"/>
    </row>
    <row r="4" spans="1:29" ht="15.75" x14ac:dyDescent="0.25">
      <c r="A4" s="497" t="s">
        <v>1452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7"/>
    </row>
    <row r="5" spans="1:29" ht="15.75" x14ac:dyDescent="0.25">
      <c r="A5" s="497" t="s">
        <v>1453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7"/>
      <c r="W5" s="497"/>
      <c r="X5" s="497"/>
      <c r="Y5" s="497"/>
    </row>
    <row r="6" spans="1:29" ht="15.7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19"/>
      <c r="V6" s="7"/>
      <c r="W6" s="7"/>
      <c r="X6" s="7"/>
      <c r="Y6" s="7"/>
    </row>
    <row r="7" spans="1:29" ht="15.75" thickBot="1" x14ac:dyDescent="0.25">
      <c r="A7" s="39" t="s">
        <v>1454</v>
      </c>
    </row>
    <row r="8" spans="1:29" s="3" customFormat="1" ht="20.25" customHeight="1" thickBot="1" x14ac:dyDescent="0.25">
      <c r="A8" s="492" t="s">
        <v>2</v>
      </c>
      <c r="B8" s="493" t="s">
        <v>43</v>
      </c>
      <c r="C8" s="492" t="s">
        <v>33</v>
      </c>
      <c r="D8" s="492" t="s">
        <v>34</v>
      </c>
      <c r="E8" s="492"/>
      <c r="F8" s="492"/>
      <c r="G8" s="492"/>
      <c r="H8" s="492"/>
      <c r="I8" s="492"/>
      <c r="J8" s="492"/>
      <c r="K8" s="492"/>
      <c r="L8" s="492"/>
      <c r="M8" s="492"/>
      <c r="N8" s="494" t="s">
        <v>46</v>
      </c>
      <c r="O8" s="488" t="s">
        <v>40</v>
      </c>
      <c r="P8" s="488"/>
      <c r="Q8" s="488"/>
      <c r="R8" s="488"/>
      <c r="S8" s="488"/>
      <c r="T8" s="488"/>
      <c r="U8" s="489" t="s">
        <v>1457</v>
      </c>
      <c r="V8" s="488" t="s">
        <v>35</v>
      </c>
      <c r="W8" s="488"/>
      <c r="X8" s="488"/>
      <c r="Y8" s="488"/>
      <c r="Z8" s="8"/>
    </row>
    <row r="9" spans="1:29" s="3" customFormat="1" ht="23.25" customHeight="1" thickBot="1" x14ac:dyDescent="0.25">
      <c r="A9" s="492"/>
      <c r="B9" s="493"/>
      <c r="C9" s="492"/>
      <c r="D9" s="403" t="s">
        <v>1456</v>
      </c>
      <c r="E9" s="404" t="s">
        <v>23</v>
      </c>
      <c r="F9" s="404" t="s">
        <v>1445</v>
      </c>
      <c r="G9" s="404" t="s">
        <v>23</v>
      </c>
      <c r="H9" s="404" t="s">
        <v>36</v>
      </c>
      <c r="I9" s="404" t="s">
        <v>23</v>
      </c>
      <c r="J9" s="404" t="s">
        <v>37</v>
      </c>
      <c r="K9" s="404" t="s">
        <v>23</v>
      </c>
      <c r="L9" s="404" t="s">
        <v>38</v>
      </c>
      <c r="M9" s="404" t="s">
        <v>23</v>
      </c>
      <c r="N9" s="494"/>
      <c r="O9" s="402" t="s">
        <v>41</v>
      </c>
      <c r="P9" s="402" t="s">
        <v>23</v>
      </c>
      <c r="Q9" s="402" t="s">
        <v>1447</v>
      </c>
      <c r="R9" s="402" t="s">
        <v>23</v>
      </c>
      <c r="S9" s="402" t="s">
        <v>42</v>
      </c>
      <c r="T9" s="402" t="s">
        <v>23</v>
      </c>
      <c r="U9" s="489"/>
      <c r="V9" s="402" t="s">
        <v>39</v>
      </c>
      <c r="W9" s="402" t="s">
        <v>24</v>
      </c>
      <c r="X9" s="402" t="s">
        <v>25</v>
      </c>
      <c r="Y9" s="402" t="s">
        <v>26</v>
      </c>
      <c r="Z9" s="9"/>
    </row>
    <row r="10" spans="1:29" s="4" customFormat="1" ht="35.1" customHeight="1" x14ac:dyDescent="0.2">
      <c r="A10" s="57">
        <v>1</v>
      </c>
      <c r="B10" s="394" t="s">
        <v>28</v>
      </c>
      <c r="C10" s="394">
        <v>6</v>
      </c>
      <c r="D10" s="394">
        <v>6</v>
      </c>
      <c r="E10" s="395">
        <f>D10/C10*(100/100)</f>
        <v>1</v>
      </c>
      <c r="F10" s="58">
        <v>0</v>
      </c>
      <c r="G10" s="59">
        <f>F10/C10*(100/100)</f>
        <v>0</v>
      </c>
      <c r="H10" s="58">
        <v>0</v>
      </c>
      <c r="I10" s="59">
        <f>H10/C10*(100/100)</f>
        <v>0</v>
      </c>
      <c r="J10" s="58">
        <v>0</v>
      </c>
      <c r="K10" s="59">
        <f>J10/C10*(100/100)</f>
        <v>0</v>
      </c>
      <c r="L10" s="58">
        <v>0</v>
      </c>
      <c r="M10" s="59">
        <f>L10/C10*(100/100)</f>
        <v>0</v>
      </c>
      <c r="N10" s="396">
        <f>((D10*2.5)+(F10*4)+(H10*5)+(J10*6)+L10*7)/C10</f>
        <v>2.5</v>
      </c>
      <c r="O10" s="394">
        <v>6</v>
      </c>
      <c r="P10" s="395">
        <f>O10/C10*(100/100)</f>
        <v>1</v>
      </c>
      <c r="Q10" s="58">
        <v>0</v>
      </c>
      <c r="R10" s="59">
        <f>Q10/C10*(100/100)</f>
        <v>0</v>
      </c>
      <c r="S10" s="58">
        <v>0</v>
      </c>
      <c r="T10" s="59">
        <f>S10/C10*(100/100)</f>
        <v>0</v>
      </c>
      <c r="U10" s="422" t="s">
        <v>600</v>
      </c>
      <c r="V10" s="58">
        <v>0</v>
      </c>
      <c r="W10" s="394">
        <v>6</v>
      </c>
      <c r="X10" s="58">
        <v>0</v>
      </c>
      <c r="Y10" s="407">
        <v>0</v>
      </c>
      <c r="AA10" s="406">
        <f>D10+F10+H10+J10+L10</f>
        <v>6</v>
      </c>
      <c r="AB10" s="4">
        <f>O10+Q10+S10</f>
        <v>6</v>
      </c>
      <c r="AC10" s="4">
        <f>V10+W10+X10+Y10</f>
        <v>6</v>
      </c>
    </row>
    <row r="11" spans="1:29" s="5" customFormat="1" ht="35.1" customHeight="1" x14ac:dyDescent="0.2">
      <c r="A11" s="11">
        <v>2</v>
      </c>
      <c r="B11" s="397" t="s">
        <v>29</v>
      </c>
      <c r="C11" s="398">
        <v>10</v>
      </c>
      <c r="D11" s="398">
        <v>4</v>
      </c>
      <c r="E11" s="399">
        <f t="shared" ref="E11:E12" si="0">D11/C11*(100/100)</f>
        <v>0.4</v>
      </c>
      <c r="F11" s="398">
        <v>6</v>
      </c>
      <c r="G11" s="399">
        <f t="shared" ref="G11:G12" si="1">F11/C11*(100/100)</f>
        <v>0.6</v>
      </c>
      <c r="H11" s="52">
        <v>0</v>
      </c>
      <c r="I11" s="53">
        <f t="shared" ref="I11:I12" si="2">H11/C11*(100/100)</f>
        <v>0</v>
      </c>
      <c r="J11" s="52">
        <v>0</v>
      </c>
      <c r="K11" s="53">
        <f t="shared" ref="K11:K12" si="3">J11/C11*(100/100)</f>
        <v>0</v>
      </c>
      <c r="L11" s="52">
        <v>0</v>
      </c>
      <c r="M11" s="53">
        <f t="shared" ref="M11:M12" si="4">L11/C11*(100/100)</f>
        <v>0</v>
      </c>
      <c r="N11" s="400">
        <f t="shared" ref="N11:N12" si="5">((D11*2.5)+(F11*4)+(H11*5)+(J11*6)+L11*7)/C11</f>
        <v>3.4</v>
      </c>
      <c r="O11" s="398">
        <v>10</v>
      </c>
      <c r="P11" s="399">
        <f t="shared" ref="P11:P12" si="6">O11/C11*(100/100)</f>
        <v>1</v>
      </c>
      <c r="Q11" s="52">
        <v>0</v>
      </c>
      <c r="R11" s="53">
        <f t="shared" ref="R11:R12" si="7">Q11/C11*(100/100)</f>
        <v>0</v>
      </c>
      <c r="S11" s="52">
        <v>0</v>
      </c>
      <c r="T11" s="53">
        <f t="shared" ref="T11:T12" si="8">S11/C11*(100/100)</f>
        <v>0</v>
      </c>
      <c r="U11" s="423" t="s">
        <v>1459</v>
      </c>
      <c r="V11" s="398">
        <v>2</v>
      </c>
      <c r="W11" s="398">
        <v>7</v>
      </c>
      <c r="X11" s="398">
        <v>1</v>
      </c>
      <c r="Y11" s="408">
        <v>0</v>
      </c>
      <c r="AA11" s="406">
        <f>D11+F11+H11+J11+L11</f>
        <v>10</v>
      </c>
      <c r="AB11" s="4">
        <f>O11+Q11+S11</f>
        <v>10</v>
      </c>
      <c r="AC11" s="4">
        <f>V11+W11+X11+Y11</f>
        <v>10</v>
      </c>
    </row>
    <row r="12" spans="1:29" s="5" customFormat="1" ht="35.1" customHeight="1" thickBot="1" x14ac:dyDescent="0.25">
      <c r="A12" s="12">
        <v>3</v>
      </c>
      <c r="B12" s="13" t="s">
        <v>1455</v>
      </c>
      <c r="C12" s="386">
        <v>1</v>
      </c>
      <c r="D12" s="54">
        <v>0</v>
      </c>
      <c r="E12" s="55">
        <f t="shared" si="0"/>
        <v>0</v>
      </c>
      <c r="F12" s="386">
        <v>1</v>
      </c>
      <c r="G12" s="387">
        <f t="shared" si="1"/>
        <v>1</v>
      </c>
      <c r="H12" s="54">
        <v>0</v>
      </c>
      <c r="I12" s="55">
        <f t="shared" si="2"/>
        <v>0</v>
      </c>
      <c r="J12" s="54">
        <v>0</v>
      </c>
      <c r="K12" s="55">
        <f t="shared" si="3"/>
        <v>0</v>
      </c>
      <c r="L12" s="54">
        <v>0</v>
      </c>
      <c r="M12" s="55">
        <f t="shared" si="4"/>
        <v>0</v>
      </c>
      <c r="N12" s="388">
        <f t="shared" si="5"/>
        <v>4</v>
      </c>
      <c r="O12" s="386">
        <v>1</v>
      </c>
      <c r="P12" s="387">
        <f t="shared" si="6"/>
        <v>1</v>
      </c>
      <c r="Q12" s="54">
        <v>0</v>
      </c>
      <c r="R12" s="55">
        <f t="shared" si="7"/>
        <v>0</v>
      </c>
      <c r="S12" s="54">
        <v>0</v>
      </c>
      <c r="T12" s="55">
        <f t="shared" si="8"/>
        <v>0</v>
      </c>
      <c r="U12" s="424" t="s">
        <v>1460</v>
      </c>
      <c r="V12" s="54">
        <v>0</v>
      </c>
      <c r="W12" s="386">
        <v>1</v>
      </c>
      <c r="X12" s="54">
        <v>0</v>
      </c>
      <c r="Y12" s="409">
        <v>0</v>
      </c>
      <c r="AA12" s="406">
        <f>D12+F12+H12+J12+L12</f>
        <v>1</v>
      </c>
      <c r="AB12" s="4">
        <f>O12+Q12+S12</f>
        <v>1</v>
      </c>
      <c r="AC12" s="4">
        <f>V12+W12+X12+Y12</f>
        <v>1</v>
      </c>
    </row>
    <row r="13" spans="1:29" s="5" customFormat="1" ht="25.5" customHeight="1" thickTop="1" thickBot="1" x14ac:dyDescent="0.25">
      <c r="A13" s="389"/>
      <c r="B13" s="390" t="s">
        <v>30</v>
      </c>
      <c r="C13" s="415">
        <f>SUM(C10:C12)</f>
        <v>17</v>
      </c>
      <c r="D13" s="415">
        <f t="shared" ref="D13" si="9">SUM(D10:D12)</f>
        <v>10</v>
      </c>
      <c r="E13" s="416">
        <f>D13/C13*(100/100)</f>
        <v>0.58823529411764708</v>
      </c>
      <c r="F13" s="415">
        <f t="shared" ref="F13:H13" si="10">SUM(F10:F12)</f>
        <v>7</v>
      </c>
      <c r="G13" s="416">
        <f t="shared" ref="G13" si="11">F13/C13*(100/100)</f>
        <v>0.41176470588235292</v>
      </c>
      <c r="H13" s="415">
        <f t="shared" si="10"/>
        <v>0</v>
      </c>
      <c r="I13" s="416">
        <f t="shared" ref="I13" si="12">H13/C13*(100/100)</f>
        <v>0</v>
      </c>
      <c r="J13" s="415">
        <f t="shared" ref="J13" si="13">SUM(J10:J12)</f>
        <v>0</v>
      </c>
      <c r="K13" s="416">
        <f>J13/C13*(100/100)</f>
        <v>0</v>
      </c>
      <c r="L13" s="415">
        <f t="shared" ref="L13" si="14">SUM(L10:L12)</f>
        <v>0</v>
      </c>
      <c r="M13" s="416">
        <f t="shared" ref="M13" si="15">L13/C13*(100/100)</f>
        <v>0</v>
      </c>
      <c r="N13" s="405"/>
      <c r="O13" s="495">
        <f>SUM(O10:O12)</f>
        <v>17</v>
      </c>
      <c r="P13" s="496"/>
      <c r="Q13" s="495">
        <f t="shared" ref="Q13:S13" si="16">SUM(Q10:Q12)</f>
        <v>0</v>
      </c>
      <c r="R13" s="496"/>
      <c r="S13" s="495">
        <f t="shared" si="16"/>
        <v>0</v>
      </c>
      <c r="T13" s="496"/>
      <c r="U13" s="425"/>
      <c r="V13" s="415">
        <f>SUM(V10:V12)</f>
        <v>2</v>
      </c>
      <c r="W13" s="415">
        <f t="shared" ref="W13:X13" si="17">SUM(W10:W12)</f>
        <v>14</v>
      </c>
      <c r="X13" s="415">
        <f t="shared" si="17"/>
        <v>1</v>
      </c>
      <c r="Y13" s="417">
        <f>SUM(Y10:Y12)</f>
        <v>0</v>
      </c>
      <c r="Z13" s="10"/>
    </row>
    <row r="14" spans="1:29" s="5" customFormat="1" ht="25.5" customHeight="1" x14ac:dyDescent="0.2">
      <c r="A14" s="410"/>
      <c r="B14" s="411"/>
      <c r="C14" s="412"/>
      <c r="D14" s="412"/>
      <c r="E14" s="413"/>
      <c r="F14" s="412"/>
      <c r="G14" s="413"/>
      <c r="H14" s="412"/>
      <c r="I14" s="413"/>
      <c r="J14" s="412"/>
      <c r="K14" s="413"/>
      <c r="L14" s="412"/>
      <c r="M14" s="413"/>
      <c r="N14" s="414"/>
      <c r="O14" s="412"/>
      <c r="P14" s="412"/>
      <c r="Q14" s="412"/>
      <c r="R14" s="412"/>
      <c r="S14" s="412"/>
      <c r="T14" s="412"/>
      <c r="U14" s="420"/>
      <c r="V14" s="412"/>
      <c r="W14" s="412"/>
      <c r="X14" s="412"/>
      <c r="Y14" s="412"/>
      <c r="Z14" s="10"/>
    </row>
    <row r="15" spans="1:29" s="5" customFormat="1" ht="15.75" thickBot="1" x14ac:dyDescent="0.25">
      <c r="A15" s="146" t="s">
        <v>52</v>
      </c>
      <c r="U15" s="421"/>
    </row>
    <row r="16" spans="1:29" s="3" customFormat="1" ht="20.25" customHeight="1" thickBot="1" x14ac:dyDescent="0.25">
      <c r="A16" s="492" t="s">
        <v>2</v>
      </c>
      <c r="B16" s="493" t="s">
        <v>43</v>
      </c>
      <c r="C16" s="492" t="s">
        <v>33</v>
      </c>
      <c r="D16" s="492" t="s">
        <v>34</v>
      </c>
      <c r="E16" s="492"/>
      <c r="F16" s="492"/>
      <c r="G16" s="492"/>
      <c r="H16" s="492"/>
      <c r="I16" s="492"/>
      <c r="J16" s="492"/>
      <c r="K16" s="492"/>
      <c r="L16" s="492"/>
      <c r="M16" s="492"/>
      <c r="N16" s="494" t="s">
        <v>46</v>
      </c>
      <c r="O16" s="488" t="s">
        <v>40</v>
      </c>
      <c r="P16" s="488"/>
      <c r="Q16" s="488"/>
      <c r="R16" s="488"/>
      <c r="S16" s="488"/>
      <c r="T16" s="488"/>
      <c r="U16" s="489" t="s">
        <v>1457</v>
      </c>
      <c r="V16" s="488" t="s">
        <v>35</v>
      </c>
      <c r="W16" s="488"/>
      <c r="X16" s="488"/>
      <c r="Y16" s="488"/>
      <c r="Z16" s="8"/>
    </row>
    <row r="17" spans="1:29" s="3" customFormat="1" ht="23.25" customHeight="1" thickBot="1" x14ac:dyDescent="0.25">
      <c r="A17" s="492"/>
      <c r="B17" s="493"/>
      <c r="C17" s="492"/>
      <c r="D17" s="403" t="s">
        <v>1446</v>
      </c>
      <c r="E17" s="404" t="s">
        <v>23</v>
      </c>
      <c r="F17" s="404" t="s">
        <v>1445</v>
      </c>
      <c r="G17" s="404" t="s">
        <v>23</v>
      </c>
      <c r="H17" s="404" t="s">
        <v>36</v>
      </c>
      <c r="I17" s="404" t="s">
        <v>23</v>
      </c>
      <c r="J17" s="404" t="s">
        <v>37</v>
      </c>
      <c r="K17" s="404" t="s">
        <v>23</v>
      </c>
      <c r="L17" s="404" t="s">
        <v>38</v>
      </c>
      <c r="M17" s="404" t="s">
        <v>23</v>
      </c>
      <c r="N17" s="494"/>
      <c r="O17" s="402" t="s">
        <v>41</v>
      </c>
      <c r="P17" s="402" t="s">
        <v>23</v>
      </c>
      <c r="Q17" s="402" t="s">
        <v>1447</v>
      </c>
      <c r="R17" s="402" t="s">
        <v>23</v>
      </c>
      <c r="S17" s="402" t="s">
        <v>42</v>
      </c>
      <c r="T17" s="402" t="s">
        <v>23</v>
      </c>
      <c r="U17" s="489"/>
      <c r="V17" s="402" t="s">
        <v>39</v>
      </c>
      <c r="W17" s="402" t="s">
        <v>24</v>
      </c>
      <c r="X17" s="402" t="s">
        <v>25</v>
      </c>
      <c r="Y17" s="402" t="s">
        <v>26</v>
      </c>
      <c r="Z17" s="9"/>
    </row>
    <row r="18" spans="1:29" s="4" customFormat="1" ht="35.1" customHeight="1" x14ac:dyDescent="0.2">
      <c r="A18" s="57">
        <v>1</v>
      </c>
      <c r="B18" s="394" t="s">
        <v>27</v>
      </c>
      <c r="C18" s="394">
        <v>44</v>
      </c>
      <c r="D18" s="394">
        <v>28</v>
      </c>
      <c r="E18" s="395">
        <f>D18/C18*(100/100)</f>
        <v>0.63636363636363635</v>
      </c>
      <c r="F18" s="394">
        <v>12</v>
      </c>
      <c r="G18" s="395">
        <f>F18/C18*(100/100)</f>
        <v>0.27272727272727271</v>
      </c>
      <c r="H18" s="394">
        <v>3</v>
      </c>
      <c r="I18" s="395">
        <f>H18/C18*(100/100)</f>
        <v>6.8181818181818177E-2</v>
      </c>
      <c r="J18" s="394">
        <v>1</v>
      </c>
      <c r="K18" s="395">
        <f>J18/C18*(100/100)</f>
        <v>2.2727272727272728E-2</v>
      </c>
      <c r="L18" s="58">
        <v>0</v>
      </c>
      <c r="M18" s="59">
        <f>L18/C18*(100/100)</f>
        <v>0</v>
      </c>
      <c r="N18" s="396">
        <f>((D18*3.5)+(F18*4)+(H18*5)+(J18*6)+L18*7)/C18</f>
        <v>3.7954545454545454</v>
      </c>
      <c r="O18" s="394">
        <v>42</v>
      </c>
      <c r="P18" s="395">
        <f>O18/C18*(100/100)</f>
        <v>0.95454545454545459</v>
      </c>
      <c r="Q18" s="394">
        <v>2</v>
      </c>
      <c r="R18" s="395">
        <f>Q18/C18*(100/100)</f>
        <v>4.5454545454545456E-2</v>
      </c>
      <c r="S18" s="58">
        <v>0</v>
      </c>
      <c r="T18" s="59">
        <f>S18/C18*(100/100)</f>
        <v>0</v>
      </c>
      <c r="U18" s="422">
        <v>3.47</v>
      </c>
      <c r="V18" s="394">
        <v>2</v>
      </c>
      <c r="W18" s="394">
        <v>40</v>
      </c>
      <c r="X18" s="394">
        <v>2</v>
      </c>
      <c r="Y18" s="407">
        <v>0</v>
      </c>
      <c r="AA18" s="406">
        <f>D18+F18+H18+J18+L18</f>
        <v>44</v>
      </c>
      <c r="AB18" s="4">
        <f>O18+Q18+S18</f>
        <v>44</v>
      </c>
      <c r="AC18" s="4">
        <f>V18+W18+X18+Y18</f>
        <v>44</v>
      </c>
    </row>
    <row r="19" spans="1:29" s="5" customFormat="1" ht="35.1" customHeight="1" x14ac:dyDescent="0.2">
      <c r="A19" s="11">
        <v>2</v>
      </c>
      <c r="B19" s="397" t="s">
        <v>28</v>
      </c>
      <c r="C19" s="398">
        <v>50</v>
      </c>
      <c r="D19" s="398">
        <v>22</v>
      </c>
      <c r="E19" s="399">
        <f t="shared" ref="E19:E20" si="18">D19/C19*(100/100)</f>
        <v>0.44</v>
      </c>
      <c r="F19" s="398">
        <v>18</v>
      </c>
      <c r="G19" s="399">
        <f t="shared" ref="G19:G21" si="19">F19/C19*(100/100)</f>
        <v>0.36</v>
      </c>
      <c r="H19" s="398">
        <v>3</v>
      </c>
      <c r="I19" s="399">
        <f t="shared" ref="I19:I21" si="20">H19/C19*(100/100)</f>
        <v>0.06</v>
      </c>
      <c r="J19" s="398">
        <v>7</v>
      </c>
      <c r="K19" s="399">
        <f t="shared" ref="K19:K20" si="21">J19/C19*(100/100)</f>
        <v>0.14000000000000001</v>
      </c>
      <c r="L19" s="52">
        <v>0</v>
      </c>
      <c r="M19" s="53">
        <f t="shared" ref="M19:M21" si="22">L19/C19*(100/100)</f>
        <v>0</v>
      </c>
      <c r="N19" s="400">
        <f t="shared" ref="N19:N20" si="23">((D19*3.5)+(F19*4)+(H19*5)+(J19*6)+L19*7)/C19</f>
        <v>4.12</v>
      </c>
      <c r="O19" s="398">
        <v>49</v>
      </c>
      <c r="P19" s="399">
        <f t="shared" ref="P19:P20" si="24">O19/C19*(100/100)</f>
        <v>0.98</v>
      </c>
      <c r="Q19" s="398">
        <v>1</v>
      </c>
      <c r="R19" s="399">
        <f t="shared" ref="R19:R20" si="25">Q19/C19*(100/100)</f>
        <v>0.02</v>
      </c>
      <c r="S19" s="52">
        <v>0</v>
      </c>
      <c r="T19" s="53">
        <f t="shared" ref="T19:T20" si="26">S19/C19*(100/100)</f>
        <v>0</v>
      </c>
      <c r="U19" s="423" t="s">
        <v>1458</v>
      </c>
      <c r="V19" s="398">
        <v>14</v>
      </c>
      <c r="W19" s="398">
        <v>35</v>
      </c>
      <c r="X19" s="398">
        <v>1</v>
      </c>
      <c r="Y19" s="408">
        <v>0</v>
      </c>
      <c r="AA19" s="406">
        <f>D19+F19+H19+J19+L19</f>
        <v>50</v>
      </c>
      <c r="AB19" s="4">
        <f>O19+Q19+S19</f>
        <v>50</v>
      </c>
      <c r="AC19" s="4">
        <f>V19+W19+X19+Y19</f>
        <v>50</v>
      </c>
    </row>
    <row r="20" spans="1:29" s="5" customFormat="1" ht="35.1" customHeight="1" thickBot="1" x14ac:dyDescent="0.25">
      <c r="A20" s="12">
        <v>3</v>
      </c>
      <c r="B20" s="13" t="s">
        <v>29</v>
      </c>
      <c r="C20" s="386">
        <v>35</v>
      </c>
      <c r="D20" s="386">
        <v>25</v>
      </c>
      <c r="E20" s="387">
        <f t="shared" si="18"/>
        <v>0.7142857142857143</v>
      </c>
      <c r="F20" s="386">
        <v>2</v>
      </c>
      <c r="G20" s="387">
        <f t="shared" si="19"/>
        <v>5.7142857142857141E-2</v>
      </c>
      <c r="H20" s="386">
        <v>2</v>
      </c>
      <c r="I20" s="387">
        <f t="shared" si="20"/>
        <v>5.7142857142857141E-2</v>
      </c>
      <c r="J20" s="386">
        <v>5</v>
      </c>
      <c r="K20" s="387">
        <f t="shared" si="21"/>
        <v>0.14285714285714285</v>
      </c>
      <c r="L20" s="386">
        <v>1</v>
      </c>
      <c r="M20" s="387">
        <f t="shared" si="22"/>
        <v>2.8571428571428571E-2</v>
      </c>
      <c r="N20" s="388">
        <f t="shared" si="23"/>
        <v>4.0714285714285712</v>
      </c>
      <c r="O20" s="386">
        <v>31</v>
      </c>
      <c r="P20" s="387">
        <f t="shared" si="24"/>
        <v>0.88571428571428568</v>
      </c>
      <c r="Q20" s="386">
        <v>3</v>
      </c>
      <c r="R20" s="387">
        <f t="shared" si="25"/>
        <v>8.5714285714285715E-2</v>
      </c>
      <c r="S20" s="386">
        <v>1</v>
      </c>
      <c r="T20" s="387">
        <f t="shared" si="26"/>
        <v>2.8571428571428571E-2</v>
      </c>
      <c r="U20" s="424" t="s">
        <v>1458</v>
      </c>
      <c r="V20" s="54">
        <v>0</v>
      </c>
      <c r="W20" s="386">
        <v>31</v>
      </c>
      <c r="X20" s="386">
        <v>4</v>
      </c>
      <c r="Y20" s="409">
        <v>0</v>
      </c>
      <c r="AA20" s="406">
        <f>D20+F20+H20+J20+L20</f>
        <v>35</v>
      </c>
      <c r="AB20" s="4">
        <f>O20+Q20+S20</f>
        <v>35</v>
      </c>
      <c r="AC20" s="4">
        <f>V20+W20+X20+Y20</f>
        <v>35</v>
      </c>
    </row>
    <row r="21" spans="1:29" s="5" customFormat="1" ht="25.5" customHeight="1" thickTop="1" thickBot="1" x14ac:dyDescent="0.25">
      <c r="A21" s="389"/>
      <c r="B21" s="390" t="s">
        <v>30</v>
      </c>
      <c r="C21" s="391">
        <f>SUM(C18:C20)</f>
        <v>129</v>
      </c>
      <c r="D21" s="391">
        <f t="shared" ref="D21" si="27">SUM(D18:D20)</f>
        <v>75</v>
      </c>
      <c r="E21" s="392">
        <f>D21/C21*(100/100)</f>
        <v>0.58139534883720934</v>
      </c>
      <c r="F21" s="391">
        <f t="shared" ref="F21" si="28">SUM(F18:F20)</f>
        <v>32</v>
      </c>
      <c r="G21" s="392">
        <f t="shared" si="19"/>
        <v>0.24806201550387597</v>
      </c>
      <c r="H21" s="391">
        <f t="shared" ref="H21" si="29">SUM(H18:H20)</f>
        <v>8</v>
      </c>
      <c r="I21" s="392">
        <f t="shared" si="20"/>
        <v>6.2015503875968991E-2</v>
      </c>
      <c r="J21" s="391">
        <f t="shared" ref="J21" si="30">SUM(J18:J20)</f>
        <v>13</v>
      </c>
      <c r="K21" s="392">
        <f>J21/C21*(100/100)</f>
        <v>0.10077519379844961</v>
      </c>
      <c r="L21" s="391">
        <f t="shared" ref="L21" si="31">SUM(L18:L20)</f>
        <v>1</v>
      </c>
      <c r="M21" s="392">
        <f t="shared" si="22"/>
        <v>7.7519379844961239E-3</v>
      </c>
      <c r="N21" s="405"/>
      <c r="O21" s="490">
        <f>SUM(O18:O20)</f>
        <v>122</v>
      </c>
      <c r="P21" s="491"/>
      <c r="Q21" s="490">
        <f t="shared" ref="Q21" si="32">SUM(Q18:Q20)</f>
        <v>6</v>
      </c>
      <c r="R21" s="491"/>
      <c r="S21" s="490">
        <f t="shared" ref="S21" si="33">SUM(S18:S20)</f>
        <v>1</v>
      </c>
      <c r="T21" s="491"/>
      <c r="U21" s="425"/>
      <c r="V21" s="391">
        <f>SUM(V18:V20)</f>
        <v>16</v>
      </c>
      <c r="W21" s="391">
        <f t="shared" ref="W21:X21" si="34">SUM(W18:W20)</f>
        <v>106</v>
      </c>
      <c r="X21" s="391">
        <f t="shared" si="34"/>
        <v>7</v>
      </c>
      <c r="Y21" s="393">
        <f>SUM(Y18:Y20)</f>
        <v>0</v>
      </c>
      <c r="Z21" s="10"/>
    </row>
    <row r="22" spans="1:29" s="5" customFormat="1" ht="15.75" customHeight="1" x14ac:dyDescent="0.2">
      <c r="U22" s="421"/>
    </row>
    <row r="23" spans="1:29" s="5" customFormat="1" ht="15.75" thickBot="1" x14ac:dyDescent="0.25">
      <c r="A23" s="39" t="s">
        <v>1461</v>
      </c>
      <c r="U23" s="421"/>
    </row>
    <row r="24" spans="1:29" ht="20.25" customHeight="1" thickBot="1" x14ac:dyDescent="0.25">
      <c r="A24" s="492" t="s">
        <v>2</v>
      </c>
      <c r="B24" s="493" t="s">
        <v>43</v>
      </c>
      <c r="C24" s="492" t="s">
        <v>33</v>
      </c>
      <c r="D24" s="492" t="s">
        <v>34</v>
      </c>
      <c r="E24" s="492"/>
      <c r="F24" s="492"/>
      <c r="G24" s="492"/>
      <c r="H24" s="492"/>
      <c r="I24" s="492"/>
      <c r="J24" s="492"/>
      <c r="K24" s="492"/>
      <c r="L24" s="492"/>
      <c r="M24" s="492"/>
      <c r="N24" s="494" t="s">
        <v>46</v>
      </c>
      <c r="O24" s="488" t="s">
        <v>40</v>
      </c>
      <c r="P24" s="488"/>
      <c r="Q24" s="488"/>
      <c r="R24" s="488"/>
      <c r="S24" s="488"/>
      <c r="T24" s="488"/>
      <c r="U24" s="489" t="s">
        <v>1457</v>
      </c>
      <c r="V24" s="488" t="s">
        <v>35</v>
      </c>
      <c r="W24" s="488"/>
      <c r="X24" s="488"/>
      <c r="Y24" s="488"/>
    </row>
    <row r="25" spans="1:29" ht="20.25" customHeight="1" thickBot="1" x14ac:dyDescent="0.25">
      <c r="A25" s="492"/>
      <c r="B25" s="493"/>
      <c r="C25" s="492"/>
      <c r="D25" s="403" t="s">
        <v>1456</v>
      </c>
      <c r="E25" s="404" t="s">
        <v>23</v>
      </c>
      <c r="F25" s="404" t="s">
        <v>1445</v>
      </c>
      <c r="G25" s="404" t="s">
        <v>23</v>
      </c>
      <c r="H25" s="404" t="s">
        <v>36</v>
      </c>
      <c r="I25" s="404" t="s">
        <v>23</v>
      </c>
      <c r="J25" s="404" t="s">
        <v>37</v>
      </c>
      <c r="K25" s="404" t="s">
        <v>23</v>
      </c>
      <c r="L25" s="404" t="s">
        <v>38</v>
      </c>
      <c r="M25" s="404" t="s">
        <v>23</v>
      </c>
      <c r="N25" s="494"/>
      <c r="O25" s="402" t="s">
        <v>41</v>
      </c>
      <c r="P25" s="402" t="s">
        <v>23</v>
      </c>
      <c r="Q25" s="402" t="s">
        <v>1447</v>
      </c>
      <c r="R25" s="402" t="s">
        <v>23</v>
      </c>
      <c r="S25" s="402" t="s">
        <v>42</v>
      </c>
      <c r="T25" s="402" t="s">
        <v>23</v>
      </c>
      <c r="U25" s="489"/>
      <c r="V25" s="402" t="s">
        <v>39</v>
      </c>
      <c r="W25" s="402" t="s">
        <v>24</v>
      </c>
      <c r="X25" s="402" t="s">
        <v>25</v>
      </c>
      <c r="Y25" s="402" t="s">
        <v>26</v>
      </c>
    </row>
    <row r="26" spans="1:29" ht="35.1" customHeight="1" x14ac:dyDescent="0.2">
      <c r="A26" s="426">
        <v>1</v>
      </c>
      <c r="B26" s="394" t="s">
        <v>55</v>
      </c>
      <c r="C26" s="394">
        <v>71</v>
      </c>
      <c r="D26" s="394">
        <v>63</v>
      </c>
      <c r="E26" s="395">
        <f>D26/C26*(100/100)</f>
        <v>0.88732394366197187</v>
      </c>
      <c r="F26" s="394">
        <v>8</v>
      </c>
      <c r="G26" s="395">
        <f>F26/C26*(100/100)</f>
        <v>0.11267605633802817</v>
      </c>
      <c r="H26" s="58">
        <v>0</v>
      </c>
      <c r="I26" s="59">
        <f>H26/C26*(100/100)</f>
        <v>0</v>
      </c>
      <c r="J26" s="58">
        <v>0</v>
      </c>
      <c r="K26" s="59">
        <f>J26/C26*(100/100)</f>
        <v>0</v>
      </c>
      <c r="L26" s="58">
        <v>0</v>
      </c>
      <c r="M26" s="59">
        <f>L26/C26*(100/100)</f>
        <v>0</v>
      </c>
      <c r="N26" s="396">
        <f>((D26*2.5)+(F26*4)+(H26*5)+(J26*6)+L26*7)/C26</f>
        <v>2.6690140845070425</v>
      </c>
      <c r="O26" s="394">
        <v>66</v>
      </c>
      <c r="P26" s="395">
        <f>O26/C26*(100/100)</f>
        <v>0.92957746478873238</v>
      </c>
      <c r="Q26" s="394">
        <v>5</v>
      </c>
      <c r="R26" s="395">
        <f>Q26/C26*(100/100)</f>
        <v>7.0422535211267609E-2</v>
      </c>
      <c r="S26" s="58">
        <v>0</v>
      </c>
      <c r="T26" s="59">
        <f>S26/C26*(100/100)</f>
        <v>0</v>
      </c>
      <c r="U26" s="422" t="s">
        <v>1462</v>
      </c>
      <c r="V26" s="394">
        <v>3</v>
      </c>
      <c r="W26" s="394">
        <v>63</v>
      </c>
      <c r="X26" s="394">
        <v>5</v>
      </c>
      <c r="Y26" s="407">
        <v>0</v>
      </c>
      <c r="AA26" s="406">
        <f>D26+F26+H26+J26+L26</f>
        <v>71</v>
      </c>
      <c r="AB26" s="4">
        <f>O26+Q26+S26</f>
        <v>71</v>
      </c>
      <c r="AC26" s="4">
        <f>V26+W26+X26+Y26</f>
        <v>71</v>
      </c>
    </row>
    <row r="27" spans="1:29" ht="35.1" customHeight="1" x14ac:dyDescent="0.2">
      <c r="A27" s="427">
        <v>2</v>
      </c>
      <c r="B27" s="397" t="s">
        <v>29</v>
      </c>
      <c r="C27" s="398">
        <v>103</v>
      </c>
      <c r="D27" s="398">
        <v>93</v>
      </c>
      <c r="E27" s="399">
        <f t="shared" ref="E27:E28" si="35">D27/C27*(100/100)</f>
        <v>0.90291262135922334</v>
      </c>
      <c r="F27" s="398">
        <v>9</v>
      </c>
      <c r="G27" s="399">
        <f t="shared" ref="G27:G29" si="36">F27/C27*(100/100)</f>
        <v>8.7378640776699032E-2</v>
      </c>
      <c r="H27" s="398">
        <v>1</v>
      </c>
      <c r="I27" s="399">
        <f t="shared" ref="I27:I29" si="37">H27/C27*(100/100)</f>
        <v>9.7087378640776691E-3</v>
      </c>
      <c r="J27" s="52">
        <v>0</v>
      </c>
      <c r="K27" s="53">
        <f t="shared" ref="K27:K28" si="38">J27/C27*(100/100)</f>
        <v>0</v>
      </c>
      <c r="L27" s="52">
        <v>0</v>
      </c>
      <c r="M27" s="53">
        <f t="shared" ref="M27:M29" si="39">L27/C27*(100/100)</f>
        <v>0</v>
      </c>
      <c r="N27" s="400">
        <f t="shared" ref="N27:N28" si="40">((D27*2.5)+(F27*4)+(H27*5)+(J27*6)+L27*7)/C27</f>
        <v>2.6553398058252426</v>
      </c>
      <c r="O27" s="398">
        <v>100</v>
      </c>
      <c r="P27" s="399">
        <f t="shared" ref="P27:P28" si="41">O27/C27*(100/100)</f>
        <v>0.970873786407767</v>
      </c>
      <c r="Q27" s="398">
        <v>2</v>
      </c>
      <c r="R27" s="399">
        <f t="shared" ref="R27:R28" si="42">Q27/C27*(100/100)</f>
        <v>1.9417475728155338E-2</v>
      </c>
      <c r="S27" s="398">
        <v>1</v>
      </c>
      <c r="T27" s="399">
        <f t="shared" ref="T27:T28" si="43">S27/C27*(100/100)</f>
        <v>9.7087378640776691E-3</v>
      </c>
      <c r="U27" s="423" t="s">
        <v>1463</v>
      </c>
      <c r="V27" s="398">
        <v>4</v>
      </c>
      <c r="W27" s="398">
        <v>96</v>
      </c>
      <c r="X27" s="398">
        <v>2</v>
      </c>
      <c r="Y27" s="401">
        <v>1</v>
      </c>
      <c r="AA27" s="406">
        <f>D27+F27+H27+J27+L27</f>
        <v>103</v>
      </c>
      <c r="AB27" s="4">
        <f>O27+Q27+S27</f>
        <v>103</v>
      </c>
      <c r="AC27" s="4">
        <f>V27+W27+X27+Y27</f>
        <v>103</v>
      </c>
    </row>
    <row r="28" spans="1:29" ht="35.1" customHeight="1" thickBot="1" x14ac:dyDescent="0.25">
      <c r="A28" s="428">
        <v>3</v>
      </c>
      <c r="B28" s="429" t="s">
        <v>56</v>
      </c>
      <c r="C28" s="386">
        <v>2</v>
      </c>
      <c r="D28" s="54">
        <v>0</v>
      </c>
      <c r="E28" s="55">
        <f t="shared" si="35"/>
        <v>0</v>
      </c>
      <c r="F28" s="386">
        <v>2</v>
      </c>
      <c r="G28" s="387">
        <f t="shared" si="36"/>
        <v>1</v>
      </c>
      <c r="H28" s="54">
        <v>0</v>
      </c>
      <c r="I28" s="55">
        <f t="shared" si="37"/>
        <v>0</v>
      </c>
      <c r="J28" s="54">
        <v>0</v>
      </c>
      <c r="K28" s="55">
        <f t="shared" si="38"/>
        <v>0</v>
      </c>
      <c r="L28" s="54">
        <v>0</v>
      </c>
      <c r="M28" s="55">
        <f t="shared" si="39"/>
        <v>0</v>
      </c>
      <c r="N28" s="388">
        <f t="shared" si="40"/>
        <v>4</v>
      </c>
      <c r="O28" s="386">
        <v>2</v>
      </c>
      <c r="P28" s="387">
        <f t="shared" si="41"/>
        <v>1</v>
      </c>
      <c r="Q28" s="54">
        <v>0</v>
      </c>
      <c r="R28" s="55">
        <f t="shared" si="42"/>
        <v>0</v>
      </c>
      <c r="S28" s="54">
        <v>0</v>
      </c>
      <c r="T28" s="55">
        <f t="shared" si="43"/>
        <v>0</v>
      </c>
      <c r="U28" s="424" t="s">
        <v>1464</v>
      </c>
      <c r="V28" s="54">
        <v>0</v>
      </c>
      <c r="W28" s="386">
        <v>2</v>
      </c>
      <c r="X28" s="54">
        <v>0</v>
      </c>
      <c r="Y28" s="409">
        <v>0</v>
      </c>
      <c r="AA28" s="406">
        <f>D28+F28+H28+J28+L28</f>
        <v>2</v>
      </c>
      <c r="AB28" s="4">
        <f>O28+Q28+S28</f>
        <v>2</v>
      </c>
      <c r="AC28" s="4">
        <f>V28+W28+X28+Y28</f>
        <v>2</v>
      </c>
    </row>
    <row r="29" spans="1:29" ht="25.5" customHeight="1" thickTop="1" thickBot="1" x14ac:dyDescent="0.25">
      <c r="A29" s="389"/>
      <c r="B29" s="390" t="s">
        <v>30</v>
      </c>
      <c r="C29" s="391">
        <f>SUM(C26:C28)</f>
        <v>176</v>
      </c>
      <c r="D29" s="415">
        <f t="shared" ref="D29" si="44">SUM(D26:D28)</f>
        <v>156</v>
      </c>
      <c r="E29" s="416">
        <f>D29/C29*(100/100)</f>
        <v>0.88636363636363635</v>
      </c>
      <c r="F29" s="415">
        <f t="shared" ref="F29" si="45">SUM(F26:F28)</f>
        <v>19</v>
      </c>
      <c r="G29" s="416">
        <f t="shared" si="36"/>
        <v>0.10795454545454546</v>
      </c>
      <c r="H29" s="415">
        <f t="shared" ref="H29" si="46">SUM(H26:H28)</f>
        <v>1</v>
      </c>
      <c r="I29" s="416">
        <f t="shared" si="37"/>
        <v>5.681818181818182E-3</v>
      </c>
      <c r="J29" s="415">
        <f t="shared" ref="J29" si="47">SUM(J26:J28)</f>
        <v>0</v>
      </c>
      <c r="K29" s="416">
        <f>J29/C29*(100/100)</f>
        <v>0</v>
      </c>
      <c r="L29" s="415">
        <f t="shared" ref="L29" si="48">SUM(L26:L28)</f>
        <v>0</v>
      </c>
      <c r="M29" s="416">
        <f t="shared" si="39"/>
        <v>0</v>
      </c>
      <c r="N29" s="405"/>
      <c r="O29" s="490">
        <f>SUM(O26:O28)</f>
        <v>168</v>
      </c>
      <c r="P29" s="491"/>
      <c r="Q29" s="490">
        <f t="shared" ref="Q29" si="49">SUM(Q26:Q28)</f>
        <v>7</v>
      </c>
      <c r="R29" s="491"/>
      <c r="S29" s="490">
        <f t="shared" ref="S29" si="50">SUM(S26:S28)</f>
        <v>1</v>
      </c>
      <c r="T29" s="491"/>
      <c r="U29" s="425"/>
      <c r="V29" s="391">
        <f>SUM(V26:V28)</f>
        <v>7</v>
      </c>
      <c r="W29" s="391">
        <f t="shared" ref="W29:X29" si="51">SUM(W26:W28)</f>
        <v>161</v>
      </c>
      <c r="X29" s="391">
        <f t="shared" si="51"/>
        <v>7</v>
      </c>
      <c r="Y29" s="393">
        <f>SUM(Y26:Y28)</f>
        <v>1</v>
      </c>
    </row>
    <row r="30" spans="1:29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421"/>
      <c r="V30" s="5"/>
      <c r="W30" s="5"/>
      <c r="X30" s="5"/>
      <c r="Y30" s="5"/>
    </row>
    <row r="31" spans="1:29" x14ac:dyDescent="0.2">
      <c r="R31" s="2" t="s">
        <v>1448</v>
      </c>
    </row>
    <row r="32" spans="1:29" x14ac:dyDescent="0.2">
      <c r="G32" s="28"/>
      <c r="R32" s="2" t="s">
        <v>1449</v>
      </c>
    </row>
    <row r="36" spans="7:18" x14ac:dyDescent="0.2">
      <c r="N36" s="27"/>
    </row>
    <row r="37" spans="7:18" ht="15.75" x14ac:dyDescent="0.25">
      <c r="G37" s="6"/>
      <c r="R37" s="6"/>
    </row>
    <row r="38" spans="7:18" ht="15.75" x14ac:dyDescent="0.25">
      <c r="R38" s="6" t="s">
        <v>1450</v>
      </c>
    </row>
    <row r="39" spans="7:18" x14ac:dyDescent="0.2">
      <c r="R39" s="2" t="s">
        <v>1451</v>
      </c>
    </row>
  </sheetData>
  <mergeCells count="36">
    <mergeCell ref="A3:Y3"/>
    <mergeCell ref="A4:Y4"/>
    <mergeCell ref="A8:A9"/>
    <mergeCell ref="B8:B9"/>
    <mergeCell ref="C8:C9"/>
    <mergeCell ref="V8:Y8"/>
    <mergeCell ref="O8:T8"/>
    <mergeCell ref="N8:N9"/>
    <mergeCell ref="A5:Y5"/>
    <mergeCell ref="D8:M8"/>
    <mergeCell ref="A16:A17"/>
    <mergeCell ref="B16:B17"/>
    <mergeCell ref="C16:C17"/>
    <mergeCell ref="D16:M16"/>
    <mergeCell ref="N16:N17"/>
    <mergeCell ref="V16:Y16"/>
    <mergeCell ref="O21:P21"/>
    <mergeCell ref="Q21:R21"/>
    <mergeCell ref="S21:T21"/>
    <mergeCell ref="U8:U9"/>
    <mergeCell ref="U16:U17"/>
    <mergeCell ref="O13:P13"/>
    <mergeCell ref="Q13:R13"/>
    <mergeCell ref="S13:T13"/>
    <mergeCell ref="O16:T16"/>
    <mergeCell ref="A24:A25"/>
    <mergeCell ref="B24:B25"/>
    <mergeCell ref="C24:C25"/>
    <mergeCell ref="D24:M24"/>
    <mergeCell ref="N24:N25"/>
    <mergeCell ref="O24:T24"/>
    <mergeCell ref="U24:U25"/>
    <mergeCell ref="V24:Y24"/>
    <mergeCell ref="O29:P29"/>
    <mergeCell ref="Q29:R29"/>
    <mergeCell ref="S29:T29"/>
  </mergeCells>
  <printOptions horizontalCentered="1"/>
  <pageMargins left="1.08" right="0.28999999999999998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SK GABUNGAN_ok</vt:lpstr>
      <vt:lpstr>DATA rekap masa studi S1_ok</vt:lpstr>
      <vt:lpstr>DATA rekap masa studi S2&amp;D3</vt:lpstr>
      <vt:lpstr>Lampiran Data Masa Studi &amp; IPK</vt:lpstr>
      <vt:lpstr>'DATA rekap masa studi S1_ok'!Print_Titles</vt:lpstr>
      <vt:lpstr>'DATA rekap masa studi S2&amp;D3'!Print_Titles</vt:lpstr>
    </vt:vector>
  </TitlesOfParts>
  <Company>UNRAM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wiwit saputra</cp:lastModifiedBy>
  <cp:lastPrinted>2021-03-04T01:53:51Z</cp:lastPrinted>
  <dcterms:created xsi:type="dcterms:W3CDTF">2008-02-21T20:46:06Z</dcterms:created>
  <dcterms:modified xsi:type="dcterms:W3CDTF">2025-03-21T00:33:55Z</dcterms:modified>
</cp:coreProperties>
</file>